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comments2.xml" ContentType="application/vnd.openxmlformats-officedocument.spreadsheetml.comments+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comments3.xml" ContentType="application/vnd.openxmlformats-officedocument.spreadsheetml.comments+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pivotTables/pivotTable32.xml" ContentType="application/vnd.openxmlformats-officedocument.spreadsheetml.pivotTable+xml"/>
  <Override PartName="/xl/pivotTables/pivotTable33.xml" ContentType="application/vnd.openxmlformats-officedocument.spreadsheetml.pivotTable+xml"/>
  <Override PartName="/xl/pivotTables/pivotTable34.xml" ContentType="application/vnd.openxmlformats-officedocument.spreadsheetml.pivotTable+xml"/>
  <Override PartName="/xl/pivotTables/pivotTable35.xml" ContentType="application/vnd.openxmlformats-officedocument.spreadsheetml.pivotTable+xml"/>
  <Override PartName="/xl/comments4.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2"/>
  <workbookPr hidePivotFieldList="1"/>
  <xr:revisionPtr revIDLastSave="0" documentId="8_{75576377-B966-4FD6-B0A0-265EB774028E}" xr6:coauthVersionLast="47" xr6:coauthVersionMax="47" xr10:uidLastSave="{00000000-0000-0000-0000-000000000000}"/>
  <bookViews>
    <workbookView xWindow="0" yWindow="0" windowWidth="0" windowHeight="0" firstSheet="6" activeTab="6" xr2:uid="{00000000-000D-0000-FFFF-FFFF00000000}"/>
  </bookViews>
  <sheets>
    <sheet name="DB_BRUTA" sheetId="3" r:id="rId1"/>
    <sheet name="Periódicos monitoreados" sheetId="5" r:id="rId2"/>
    <sheet name="DN_Género" sheetId="8" state="hidden" r:id="rId3"/>
    <sheet name="DB_SujetosIndividuales" sheetId="2" r:id="rId4"/>
    <sheet name="DN_Indígena" sheetId="10" state="hidden" r:id="rId5"/>
    <sheet name="DN_sujetos individuales" sheetId="12" r:id="rId6"/>
    <sheet name="Tablas_Candidatos" sheetId="13" r:id="rId7"/>
    <sheet name="Tablas_Género" sheetId="9" r:id="rId8"/>
    <sheet name="Tablas Indígena" sheetId="11" state="hidden" r:id="rId9"/>
    <sheet name="DB_Piezas_Generales" sheetId="1" state="hidden" r:id="rId10"/>
    <sheet name="DN_Generales" sheetId="6" state="hidden" r:id="rId11"/>
    <sheet name="Tablas_Generales" sheetId="7" state="hidden" r:id="rId12"/>
    <sheet name="DN_SujetosInstitucionales" sheetId="14" state="hidden" r:id="rId13"/>
    <sheet name="Tablas_SujetosInstitucionales" sheetId="15" r:id="rId14"/>
    <sheet name="Tablas_Tiempos_individuales" sheetId="16" r:id="rId15"/>
    <sheet name="Periodo Ordinario Tlaquepaque" sheetId="17" r:id="rId16"/>
    <sheet name="DB_sujetos institucionales" sheetId="4" r:id="rId17"/>
  </sheets>
  <definedNames>
    <definedName name="_xlnm._FilterDatabase" localSheetId="9" hidden="1">DB_Piezas_Generales!$A$1:$Z$283</definedName>
    <definedName name="_xlnm._FilterDatabase" localSheetId="0" hidden="1">DB_BRUTA!$A$1:$IM$283</definedName>
    <definedName name="_xlnm._FilterDatabase" localSheetId="3" hidden="1">DB_SujetosIndividuales!$A$1:$AK$1</definedName>
  </definedNames>
  <calcPr calcId="191028" calcCompleted="0"/>
  <pivotCaches>
    <pivotCache cacheId="13122" r:id="rId18"/>
    <pivotCache cacheId="13123" r:id="rId19"/>
    <pivotCache cacheId="13124" r:id="rId2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6" i="13" l="1"/>
  <c r="G35" i="13"/>
  <c r="G34" i="13"/>
  <c r="G33" i="13"/>
  <c r="G32" i="13"/>
  <c r="G31" i="13"/>
  <c r="G30" i="13"/>
  <c r="G29" i="13"/>
  <c r="G28" i="13"/>
  <c r="G27" i="13"/>
  <c r="G26" i="13"/>
  <c r="G36" i="13" s="1"/>
  <c r="U18" i="17"/>
  <c r="T17" i="17"/>
  <c r="R17" i="17"/>
  <c r="T16" i="17"/>
  <c r="R16" i="17"/>
  <c r="Q11" i="17"/>
  <c r="R10" i="17"/>
  <c r="R9" i="17"/>
  <c r="M23" i="17"/>
  <c r="M22" i="17"/>
  <c r="M21" i="17"/>
  <c r="M20" i="17"/>
  <c r="M19" i="17"/>
  <c r="M18" i="17"/>
  <c r="M17" i="17"/>
  <c r="M16" i="17"/>
  <c r="M15" i="17"/>
  <c r="M14" i="17"/>
  <c r="M13" i="17"/>
  <c r="M12" i="17"/>
  <c r="M11" i="17"/>
  <c r="M24" i="17" s="1"/>
  <c r="G41" i="17"/>
  <c r="H40" i="17"/>
  <c r="H34" i="17"/>
  <c r="H33" i="17"/>
  <c r="H32" i="17"/>
  <c r="H31" i="17"/>
  <c r="H30" i="17"/>
  <c r="H29" i="17"/>
  <c r="H28" i="17"/>
  <c r="H27" i="17"/>
  <c r="H26" i="17"/>
  <c r="H25" i="17"/>
  <c r="H24" i="17"/>
  <c r="H23" i="17"/>
  <c r="H22" i="17"/>
  <c r="H21" i="17"/>
  <c r="H20" i="17"/>
  <c r="G13" i="17"/>
  <c r="H12" i="17"/>
  <c r="H11" i="17"/>
  <c r="C16" i="17"/>
  <c r="C15" i="17"/>
  <c r="C14" i="17"/>
  <c r="C13" i="17"/>
  <c r="C12" i="17"/>
  <c r="C11" i="17"/>
  <c r="C10" i="17"/>
  <c r="C17" i="17" s="1"/>
  <c r="AG25" i="16"/>
  <c r="AG24" i="16"/>
  <c r="AG23" i="16"/>
  <c r="AG22" i="16"/>
  <c r="AG21" i="16"/>
  <c r="AG20" i="16"/>
  <c r="AG19" i="16"/>
  <c r="AG18" i="16"/>
  <c r="AG17" i="16"/>
  <c r="AG16" i="16"/>
  <c r="AG15" i="16"/>
  <c r="AG14" i="16"/>
  <c r="AG13" i="16"/>
  <c r="AG12" i="16"/>
  <c r="AG11" i="16"/>
  <c r="AG10" i="16"/>
  <c r="AG9" i="16"/>
  <c r="AG8" i="16"/>
  <c r="AG7" i="16"/>
  <c r="AG6" i="16"/>
  <c r="AG5" i="16"/>
  <c r="D19" i="16"/>
  <c r="D24" i="16"/>
  <c r="D23" i="16"/>
  <c r="D22" i="16"/>
  <c r="D21" i="16"/>
  <c r="D20" i="16"/>
  <c r="D18" i="16"/>
  <c r="D17" i="16"/>
  <c r="D16" i="16"/>
  <c r="D15" i="16"/>
  <c r="D14" i="16"/>
  <c r="D13" i="16"/>
  <c r="D12" i="16"/>
  <c r="D11" i="16"/>
  <c r="D10" i="16"/>
  <c r="D9" i="16"/>
  <c r="D8" i="16"/>
  <c r="D7" i="16"/>
  <c r="D6" i="16"/>
  <c r="D5" i="16"/>
  <c r="D25" i="16" s="1"/>
  <c r="H19" i="16"/>
  <c r="J19" i="16"/>
  <c r="L19" i="16"/>
  <c r="N19" i="16"/>
  <c r="P19" i="16"/>
  <c r="R19" i="16"/>
  <c r="T19" i="16"/>
  <c r="V19" i="16"/>
  <c r="X19" i="16"/>
  <c r="Z19" i="16"/>
  <c r="AB19" i="16"/>
  <c r="R5" i="16"/>
  <c r="T5" i="16"/>
  <c r="R6" i="16"/>
  <c r="T6" i="16"/>
  <c r="R7" i="16"/>
  <c r="T7" i="16"/>
  <c r="R10" i="16"/>
  <c r="T10" i="16"/>
  <c r="R11" i="16"/>
  <c r="T11" i="16"/>
  <c r="R12" i="16"/>
  <c r="T12" i="16"/>
  <c r="R15" i="16"/>
  <c r="T15" i="16"/>
  <c r="R18" i="16"/>
  <c r="T18" i="16"/>
  <c r="R20" i="16"/>
  <c r="T20" i="16"/>
  <c r="R21" i="16"/>
  <c r="T21" i="16"/>
  <c r="R24" i="16"/>
  <c r="T24" i="16"/>
  <c r="R25" i="16"/>
  <c r="T25" i="16"/>
  <c r="AB24" i="16"/>
  <c r="Z24" i="16"/>
  <c r="X24" i="16"/>
  <c r="V24" i="16"/>
  <c r="P24" i="16"/>
  <c r="N24" i="16"/>
  <c r="L24" i="16"/>
  <c r="J24" i="16"/>
  <c r="H24" i="16"/>
  <c r="AB21" i="16"/>
  <c r="Z21" i="16"/>
  <c r="X21" i="16"/>
  <c r="V21" i="16"/>
  <c r="P21" i="16"/>
  <c r="N21" i="16"/>
  <c r="L21" i="16"/>
  <c r="J21" i="16"/>
  <c r="H21" i="16"/>
  <c r="AB20" i="16"/>
  <c r="Z20" i="16"/>
  <c r="X20" i="16"/>
  <c r="V20" i="16"/>
  <c r="P20" i="16"/>
  <c r="N20" i="16"/>
  <c r="L20" i="16"/>
  <c r="J20" i="16"/>
  <c r="H20" i="16"/>
  <c r="AB18" i="16"/>
  <c r="Z18" i="16"/>
  <c r="X18" i="16"/>
  <c r="V18" i="16"/>
  <c r="P18" i="16"/>
  <c r="N18" i="16"/>
  <c r="L18" i="16"/>
  <c r="J18" i="16"/>
  <c r="H18" i="16"/>
  <c r="AB15" i="16"/>
  <c r="Z15" i="16"/>
  <c r="X15" i="16"/>
  <c r="V15" i="16"/>
  <c r="P15" i="16"/>
  <c r="N15" i="16"/>
  <c r="L15" i="16"/>
  <c r="J15" i="16"/>
  <c r="H15" i="16"/>
  <c r="AB12" i="16"/>
  <c r="Z12" i="16"/>
  <c r="X12" i="16"/>
  <c r="V12" i="16"/>
  <c r="P12" i="16"/>
  <c r="N12" i="16"/>
  <c r="L12" i="16"/>
  <c r="J12" i="16"/>
  <c r="H12" i="16"/>
  <c r="AB11" i="16"/>
  <c r="Z11" i="16"/>
  <c r="X11" i="16"/>
  <c r="V11" i="16"/>
  <c r="P11" i="16"/>
  <c r="N11" i="16"/>
  <c r="L11" i="16"/>
  <c r="J11" i="16"/>
  <c r="H11" i="16"/>
  <c r="AB10" i="16"/>
  <c r="Z10" i="16"/>
  <c r="X10" i="16"/>
  <c r="V10" i="16"/>
  <c r="P10" i="16"/>
  <c r="N10" i="16"/>
  <c r="L10" i="16"/>
  <c r="J10" i="16"/>
  <c r="H10" i="16"/>
  <c r="AB7" i="16"/>
  <c r="Z7" i="16"/>
  <c r="X7" i="16"/>
  <c r="V7" i="16"/>
  <c r="P7" i="16"/>
  <c r="N7" i="16"/>
  <c r="L7" i="16"/>
  <c r="J7" i="16"/>
  <c r="H7" i="16"/>
  <c r="AB6" i="16"/>
  <c r="Z6" i="16"/>
  <c r="X6" i="16"/>
  <c r="V6" i="16"/>
  <c r="P6" i="16"/>
  <c r="N6" i="16"/>
  <c r="L6" i="16"/>
  <c r="J6" i="16"/>
  <c r="H6" i="16"/>
  <c r="AB5" i="16"/>
  <c r="AB25" i="16" s="1"/>
  <c r="Z5" i="16"/>
  <c r="Z25" i="16" s="1"/>
  <c r="X5" i="16"/>
  <c r="X25" i="16" s="1"/>
  <c r="V5" i="16"/>
  <c r="V25" i="16" s="1"/>
  <c r="P5" i="16"/>
  <c r="P25" i="16" s="1"/>
  <c r="N5" i="16"/>
  <c r="N25" i="16" s="1"/>
  <c r="L5" i="16"/>
  <c r="L25" i="16" s="1"/>
  <c r="J5" i="16"/>
  <c r="J25" i="16" s="1"/>
  <c r="H5" i="16"/>
  <c r="H25" i="16" s="1"/>
  <c r="AN47" i="15"/>
  <c r="AL47" i="15"/>
  <c r="AJ47" i="15"/>
  <c r="AH47" i="15"/>
  <c r="AF47" i="15"/>
  <c r="AD47" i="15"/>
  <c r="AB47" i="15"/>
  <c r="Z47" i="15"/>
  <c r="X47" i="15"/>
  <c r="V47" i="15"/>
  <c r="T47" i="15"/>
  <c r="R47" i="15"/>
  <c r="P47" i="15"/>
  <c r="N47" i="15"/>
  <c r="AN46" i="15"/>
  <c r="AL46" i="15"/>
  <c r="AJ46" i="15"/>
  <c r="AH46" i="15"/>
  <c r="AF46" i="15"/>
  <c r="AD46" i="15"/>
  <c r="AB46" i="15"/>
  <c r="Z46" i="15"/>
  <c r="X46" i="15"/>
  <c r="V46" i="15"/>
  <c r="T46" i="15"/>
  <c r="R46" i="15"/>
  <c r="P46" i="15"/>
  <c r="N46" i="15"/>
  <c r="AN45" i="15"/>
  <c r="AL45" i="15"/>
  <c r="AJ45" i="15"/>
  <c r="AH45" i="15"/>
  <c r="AF45" i="15"/>
  <c r="AD45" i="15"/>
  <c r="AB45" i="15"/>
  <c r="Z45" i="15"/>
  <c r="X45" i="15"/>
  <c r="V45" i="15"/>
  <c r="T45" i="15"/>
  <c r="R45" i="15"/>
  <c r="P45" i="15"/>
  <c r="N45" i="15"/>
  <c r="AN44" i="15"/>
  <c r="AL44" i="15"/>
  <c r="AJ44" i="15"/>
  <c r="AH44" i="15"/>
  <c r="AF44" i="15"/>
  <c r="AD44" i="15"/>
  <c r="AB44" i="15"/>
  <c r="Z44" i="15"/>
  <c r="X44" i="15"/>
  <c r="V44" i="15"/>
  <c r="T44" i="15"/>
  <c r="R44" i="15"/>
  <c r="P44" i="15"/>
  <c r="N44" i="15"/>
  <c r="AN43" i="15"/>
  <c r="AL43" i="15"/>
  <c r="AJ43" i="15"/>
  <c r="AH43" i="15"/>
  <c r="AF43" i="15"/>
  <c r="AD43" i="15"/>
  <c r="AB43" i="15"/>
  <c r="Z43" i="15"/>
  <c r="X43" i="15"/>
  <c r="V43" i="15"/>
  <c r="T43" i="15"/>
  <c r="R43" i="15"/>
  <c r="P43" i="15"/>
  <c r="N43" i="15"/>
  <c r="AN42" i="15"/>
  <c r="AL42" i="15"/>
  <c r="AJ42" i="15"/>
  <c r="AH42" i="15"/>
  <c r="AF42" i="15"/>
  <c r="AD42" i="15"/>
  <c r="AB42" i="15"/>
  <c r="Z42" i="15"/>
  <c r="X42" i="15"/>
  <c r="V42" i="15"/>
  <c r="T42" i="15"/>
  <c r="R42" i="15"/>
  <c r="P42" i="15"/>
  <c r="N42" i="15"/>
  <c r="AN41" i="15"/>
  <c r="AL41" i="15"/>
  <c r="AJ41" i="15"/>
  <c r="AH41" i="15"/>
  <c r="AF41" i="15"/>
  <c r="AD41" i="15"/>
  <c r="AB41" i="15"/>
  <c r="Z41" i="15"/>
  <c r="X41" i="15"/>
  <c r="V41" i="15"/>
  <c r="T41" i="15"/>
  <c r="R41" i="15"/>
  <c r="P41" i="15"/>
  <c r="N41" i="15"/>
  <c r="AN40" i="15"/>
  <c r="AL40" i="15"/>
  <c r="AJ40" i="15"/>
  <c r="AH40" i="15"/>
  <c r="AF40" i="15"/>
  <c r="AD40" i="15"/>
  <c r="AB40" i="15"/>
  <c r="Z40" i="15"/>
  <c r="X40" i="15"/>
  <c r="V40" i="15"/>
  <c r="T40" i="15"/>
  <c r="R40" i="15"/>
  <c r="P40" i="15"/>
  <c r="N40" i="15"/>
  <c r="AN37" i="15"/>
  <c r="AL37" i="15"/>
  <c r="AJ37" i="15"/>
  <c r="AH37" i="15"/>
  <c r="AF37" i="15"/>
  <c r="AD37" i="15"/>
  <c r="AB37" i="15"/>
  <c r="Z37" i="15"/>
  <c r="X37" i="15"/>
  <c r="V37" i="15"/>
  <c r="T37" i="15"/>
  <c r="R37" i="15"/>
  <c r="P37" i="15"/>
  <c r="N37" i="15"/>
  <c r="AN34" i="15"/>
  <c r="AL34" i="15"/>
  <c r="AJ34" i="15"/>
  <c r="AH34" i="15"/>
  <c r="AF34" i="15"/>
  <c r="AD34" i="15"/>
  <c r="AB34" i="15"/>
  <c r="Z34" i="15"/>
  <c r="X34" i="15"/>
  <c r="V34" i="15"/>
  <c r="T34" i="15"/>
  <c r="R34" i="15"/>
  <c r="P34" i="15"/>
  <c r="N34" i="15"/>
  <c r="AN33" i="15"/>
  <c r="AL33" i="15"/>
  <c r="AJ33" i="15"/>
  <c r="AH33" i="15"/>
  <c r="AF33" i="15"/>
  <c r="AD33" i="15"/>
  <c r="AB33" i="15"/>
  <c r="Z33" i="15"/>
  <c r="X33" i="15"/>
  <c r="V33" i="15"/>
  <c r="T33" i="15"/>
  <c r="R33" i="15"/>
  <c r="P33" i="15"/>
  <c r="N33" i="15"/>
  <c r="AN32" i="15"/>
  <c r="AL32" i="15"/>
  <c r="AJ32" i="15"/>
  <c r="AH32" i="15"/>
  <c r="AF32" i="15"/>
  <c r="AD32" i="15"/>
  <c r="AB32" i="15"/>
  <c r="Z32" i="15"/>
  <c r="X32" i="15"/>
  <c r="V32" i="15"/>
  <c r="T32" i="15"/>
  <c r="R32" i="15"/>
  <c r="P32" i="15"/>
  <c r="N32" i="15"/>
  <c r="AN30" i="15"/>
  <c r="AL30" i="15"/>
  <c r="AJ30" i="15"/>
  <c r="AH30" i="15"/>
  <c r="AF30" i="15"/>
  <c r="AD30" i="15"/>
  <c r="AB30" i="15"/>
  <c r="Z30" i="15"/>
  <c r="X30" i="15"/>
  <c r="V30" i="15"/>
  <c r="T30" i="15"/>
  <c r="R30" i="15"/>
  <c r="P30" i="15"/>
  <c r="N30" i="15"/>
  <c r="AN29" i="15"/>
  <c r="AL29" i="15"/>
  <c r="AJ29" i="15"/>
  <c r="AH29" i="15"/>
  <c r="AF29" i="15"/>
  <c r="AD29" i="15"/>
  <c r="AB29" i="15"/>
  <c r="Z29" i="15"/>
  <c r="X29" i="15"/>
  <c r="V29" i="15"/>
  <c r="T29" i="15"/>
  <c r="R29" i="15"/>
  <c r="P29" i="15"/>
  <c r="N29" i="15"/>
  <c r="AN28" i="15"/>
  <c r="AN48" i="15" s="1"/>
  <c r="AL28" i="15"/>
  <c r="AL48" i="15" s="1"/>
  <c r="AJ28" i="15"/>
  <c r="AJ48" i="15" s="1"/>
  <c r="AH28" i="15"/>
  <c r="AH48" i="15" s="1"/>
  <c r="AF28" i="15"/>
  <c r="AF48" i="15" s="1"/>
  <c r="AD28" i="15"/>
  <c r="AD48" i="15" s="1"/>
  <c r="AB28" i="15"/>
  <c r="AB48" i="15" s="1"/>
  <c r="Z28" i="15"/>
  <c r="Z48" i="15" s="1"/>
  <c r="X28" i="15"/>
  <c r="X48" i="15" s="1"/>
  <c r="V28" i="15"/>
  <c r="V48" i="15" s="1"/>
  <c r="T28" i="15"/>
  <c r="T48" i="15" s="1"/>
  <c r="R28" i="15"/>
  <c r="R48" i="15" s="1"/>
  <c r="P28" i="15"/>
  <c r="P48" i="15" s="1"/>
  <c r="N28" i="15"/>
  <c r="N48" i="15" s="1"/>
  <c r="S22" i="15"/>
  <c r="Q22" i="15"/>
  <c r="R22" i="15" s="1"/>
  <c r="O22" i="15"/>
  <c r="P22" i="15" s="1"/>
  <c r="M22" i="15"/>
  <c r="N22" i="15" s="1"/>
  <c r="R21" i="15"/>
  <c r="P21" i="15"/>
  <c r="N21" i="15"/>
  <c r="R20" i="15"/>
  <c r="P20" i="15"/>
  <c r="N20" i="15"/>
  <c r="R19" i="15"/>
  <c r="P19" i="15"/>
  <c r="N19" i="15"/>
  <c r="R18" i="15"/>
  <c r="P18" i="15"/>
  <c r="N18" i="15"/>
  <c r="R17" i="15"/>
  <c r="P17" i="15"/>
  <c r="N17" i="15"/>
  <c r="R16" i="15"/>
  <c r="P16" i="15"/>
  <c r="N16" i="15"/>
  <c r="R15" i="15"/>
  <c r="P15" i="15"/>
  <c r="N15" i="15"/>
  <c r="R14" i="15"/>
  <c r="P14" i="15"/>
  <c r="N14" i="15"/>
  <c r="R13" i="15"/>
  <c r="P13" i="15"/>
  <c r="N13" i="15"/>
  <c r="R12" i="15"/>
  <c r="P12" i="15"/>
  <c r="N12" i="15"/>
  <c r="R11" i="15"/>
  <c r="P11" i="15"/>
  <c r="N11" i="15"/>
  <c r="R10" i="15"/>
  <c r="P10" i="15"/>
  <c r="N10" i="15"/>
  <c r="R9" i="15"/>
  <c r="P9" i="15"/>
  <c r="N9" i="15"/>
  <c r="F20" i="15"/>
  <c r="G19" i="15"/>
  <c r="G18" i="15"/>
  <c r="G17" i="15"/>
  <c r="G16" i="15"/>
  <c r="G15" i="15"/>
  <c r="G14" i="15"/>
  <c r="G13" i="15"/>
  <c r="G12" i="15"/>
  <c r="G11" i="15"/>
  <c r="G10" i="15"/>
  <c r="G9" i="15"/>
  <c r="G8" i="15"/>
  <c r="H7" i="15"/>
  <c r="H8" i="15" s="1"/>
  <c r="H9" i="15" s="1"/>
  <c r="H10" i="15" s="1"/>
  <c r="H11" i="15" s="1"/>
  <c r="H12" i="15" s="1"/>
  <c r="H13" i="15" s="1"/>
  <c r="H14" i="15" s="1"/>
  <c r="H15" i="15" s="1"/>
  <c r="H16" i="15" s="1"/>
  <c r="H17" i="15" s="1"/>
  <c r="H18" i="15" s="1"/>
  <c r="H19" i="15" s="1"/>
  <c r="G7" i="15"/>
  <c r="AM41" i="13"/>
  <c r="AT41" i="13"/>
  <c r="AS41" i="13"/>
  <c r="AK41" i="13"/>
  <c r="AI41" i="13"/>
  <c r="AG41" i="13"/>
  <c r="AE41" i="13"/>
  <c r="AQ40" i="13"/>
  <c r="AO40" i="13"/>
  <c r="AQ39" i="13"/>
  <c r="AO39" i="13"/>
  <c r="AR39" i="13" s="1"/>
  <c r="AN39" i="13"/>
  <c r="AL39" i="13"/>
  <c r="AJ39" i="13"/>
  <c r="AH39" i="13"/>
  <c r="AF39" i="13"/>
  <c r="AQ38" i="13"/>
  <c r="AO38" i="13"/>
  <c r="AR38" i="13" s="1"/>
  <c r="AQ37" i="13"/>
  <c r="AO37" i="13"/>
  <c r="AN37" i="13"/>
  <c r="AL37" i="13"/>
  <c r="AJ37" i="13"/>
  <c r="AH37" i="13"/>
  <c r="AF37" i="13"/>
  <c r="AQ36" i="13"/>
  <c r="AO36" i="13"/>
  <c r="AN36" i="13"/>
  <c r="AL36" i="13"/>
  <c r="AJ36" i="13"/>
  <c r="AH36" i="13"/>
  <c r="AF36" i="13"/>
  <c r="AQ35" i="13"/>
  <c r="AO35" i="13"/>
  <c r="AN35" i="13"/>
  <c r="AL35" i="13"/>
  <c r="AJ35" i="13"/>
  <c r="AH35" i="13"/>
  <c r="AF35" i="13"/>
  <c r="AQ34" i="13"/>
  <c r="AO34" i="13"/>
  <c r="AR34" i="13" s="1"/>
  <c r="AQ33" i="13"/>
  <c r="AO33" i="13"/>
  <c r="AN33" i="13"/>
  <c r="AL33" i="13"/>
  <c r="AJ33" i="13"/>
  <c r="AH33" i="13"/>
  <c r="AF33" i="13"/>
  <c r="AQ32" i="13"/>
  <c r="AO32" i="13"/>
  <c r="AN32" i="13"/>
  <c r="AL32" i="13"/>
  <c r="AJ32" i="13"/>
  <c r="AH32" i="13"/>
  <c r="AF32" i="13"/>
  <c r="AQ31" i="13"/>
  <c r="AQ41" i="13" s="1"/>
  <c r="AO31" i="13"/>
  <c r="AN31" i="13"/>
  <c r="AL31" i="13"/>
  <c r="AJ31" i="13"/>
  <c r="AH31" i="13"/>
  <c r="AF31" i="13"/>
  <c r="AY25" i="13"/>
  <c r="AW25" i="13"/>
  <c r="AU25" i="13"/>
  <c r="AS25" i="13"/>
  <c r="AQ25" i="13"/>
  <c r="AO25" i="13"/>
  <c r="AM25" i="13"/>
  <c r="AK25" i="13"/>
  <c r="AI25" i="13"/>
  <c r="AG25" i="13"/>
  <c r="AE25" i="13"/>
  <c r="AX24" i="13"/>
  <c r="AV24" i="13"/>
  <c r="AT24" i="13"/>
  <c r="AR24" i="13"/>
  <c r="AP24" i="13"/>
  <c r="AN24" i="13"/>
  <c r="AL24" i="13"/>
  <c r="AJ24" i="13"/>
  <c r="AH24" i="13"/>
  <c r="AF24" i="13"/>
  <c r="AX23" i="13"/>
  <c r="AV23" i="13"/>
  <c r="AT23" i="13"/>
  <c r="AR23" i="13"/>
  <c r="AP23" i="13"/>
  <c r="AN23" i="13"/>
  <c r="AL23" i="13"/>
  <c r="AJ23" i="13"/>
  <c r="AH23" i="13"/>
  <c r="AF23" i="13"/>
  <c r="AX22" i="13"/>
  <c r="AV22" i="13"/>
  <c r="AT22" i="13"/>
  <c r="AR22" i="13"/>
  <c r="AP22" i="13"/>
  <c r="AN22" i="13"/>
  <c r="AL22" i="13"/>
  <c r="AJ22" i="13"/>
  <c r="AH22" i="13"/>
  <c r="AF22" i="13"/>
  <c r="AX21" i="13"/>
  <c r="AV21" i="13"/>
  <c r="AT21" i="13"/>
  <c r="AR21" i="13"/>
  <c r="AP21" i="13"/>
  <c r="AN21" i="13"/>
  <c r="AL21" i="13"/>
  <c r="AJ21" i="13"/>
  <c r="AH21" i="13"/>
  <c r="AF21" i="13"/>
  <c r="AX20" i="13"/>
  <c r="AV20" i="13"/>
  <c r="AT20" i="13"/>
  <c r="AR20" i="13"/>
  <c r="AP20" i="13"/>
  <c r="AN20" i="13"/>
  <c r="AL20" i="13"/>
  <c r="AJ20" i="13"/>
  <c r="AH20" i="13"/>
  <c r="AF20" i="13"/>
  <c r="AX19" i="13"/>
  <c r="AV19" i="13"/>
  <c r="AT19" i="13"/>
  <c r="AR19" i="13"/>
  <c r="AP19" i="13"/>
  <c r="AN19" i="13"/>
  <c r="AL19" i="13"/>
  <c r="AJ19" i="13"/>
  <c r="AH19" i="13"/>
  <c r="AF19" i="13"/>
  <c r="AX18" i="13"/>
  <c r="AV18" i="13"/>
  <c r="AT18" i="13"/>
  <c r="AR18" i="13"/>
  <c r="AP18" i="13"/>
  <c r="AN18" i="13"/>
  <c r="AL18" i="13"/>
  <c r="AJ18" i="13"/>
  <c r="AH18" i="13"/>
  <c r="AF18" i="13"/>
  <c r="AX17" i="13"/>
  <c r="AV17" i="13"/>
  <c r="AT17" i="13"/>
  <c r="AR17" i="13"/>
  <c r="AP17" i="13"/>
  <c r="AN17" i="13"/>
  <c r="AL17" i="13"/>
  <c r="AJ17" i="13"/>
  <c r="AH17" i="13"/>
  <c r="AF17" i="13"/>
  <c r="AX16" i="13"/>
  <c r="AV16" i="13"/>
  <c r="AT16" i="13"/>
  <c r="AR16" i="13"/>
  <c r="AP16" i="13"/>
  <c r="AN16" i="13"/>
  <c r="AL16" i="13"/>
  <c r="AJ16" i="13"/>
  <c r="AH16" i="13"/>
  <c r="AF16" i="13"/>
  <c r="AX15" i="13"/>
  <c r="AV15" i="13"/>
  <c r="AT15" i="13"/>
  <c r="AR15" i="13"/>
  <c r="AP15" i="13"/>
  <c r="AN15" i="13"/>
  <c r="AL15" i="13"/>
  <c r="AJ15" i="13"/>
  <c r="AH15" i="13"/>
  <c r="AF15" i="13"/>
  <c r="AX14" i="13"/>
  <c r="AV14" i="13"/>
  <c r="AT14" i="13"/>
  <c r="AR14" i="13"/>
  <c r="AP14" i="13"/>
  <c r="AN14" i="13"/>
  <c r="AL14" i="13"/>
  <c r="AJ14" i="13"/>
  <c r="AH14" i="13"/>
  <c r="AF14" i="13"/>
  <c r="AX13" i="13"/>
  <c r="AV13" i="13"/>
  <c r="AT13" i="13"/>
  <c r="AR13" i="13"/>
  <c r="AP13" i="13"/>
  <c r="AN13" i="13"/>
  <c r="AL13" i="13"/>
  <c r="AJ13" i="13"/>
  <c r="AH13" i="13"/>
  <c r="AF13" i="13"/>
  <c r="AX12" i="13"/>
  <c r="AV12" i="13"/>
  <c r="AT12" i="13"/>
  <c r="AR12" i="13"/>
  <c r="AP12" i="13"/>
  <c r="AN12" i="13"/>
  <c r="AL12" i="13"/>
  <c r="AJ12" i="13"/>
  <c r="AH12" i="13"/>
  <c r="AF12" i="13"/>
  <c r="AX11" i="13"/>
  <c r="AV11" i="13"/>
  <c r="AT11" i="13"/>
  <c r="AR11" i="13"/>
  <c r="AP11" i="13"/>
  <c r="AN11" i="13"/>
  <c r="AL11" i="13"/>
  <c r="AJ11" i="13"/>
  <c r="AH11" i="13"/>
  <c r="AF11" i="13"/>
  <c r="AX10" i="13"/>
  <c r="AV10" i="13"/>
  <c r="AT10" i="13"/>
  <c r="AR10" i="13"/>
  <c r="AP10" i="13"/>
  <c r="AN10" i="13"/>
  <c r="AL10" i="13"/>
  <c r="AJ10" i="13"/>
  <c r="AH10" i="13"/>
  <c r="AF10" i="13"/>
  <c r="AX9" i="13"/>
  <c r="AV9" i="13"/>
  <c r="AT9" i="13"/>
  <c r="AR9" i="13"/>
  <c r="AP9" i="13"/>
  <c r="AN9" i="13"/>
  <c r="AL9" i="13"/>
  <c r="AJ9" i="13"/>
  <c r="AH9" i="13"/>
  <c r="AF9" i="13"/>
  <c r="AX8" i="13"/>
  <c r="AV8" i="13"/>
  <c r="AT8" i="13"/>
  <c r="AR8" i="13"/>
  <c r="AP8" i="13"/>
  <c r="AN8" i="13"/>
  <c r="AL8" i="13"/>
  <c r="AJ8" i="13"/>
  <c r="AH8" i="13"/>
  <c r="AF8" i="13"/>
  <c r="AX7" i="13"/>
  <c r="AX25" i="13" s="1"/>
  <c r="AV7" i="13"/>
  <c r="AV25" i="13" s="1"/>
  <c r="AT7" i="13"/>
  <c r="AT25" i="13" s="1"/>
  <c r="AR7" i="13"/>
  <c r="AR25" i="13" s="1"/>
  <c r="AP7" i="13"/>
  <c r="AP25" i="13" s="1"/>
  <c r="AN7" i="13"/>
  <c r="AN25" i="13" s="1"/>
  <c r="AL7" i="13"/>
  <c r="AL25" i="13" s="1"/>
  <c r="AJ7" i="13"/>
  <c r="AJ25" i="13" s="1"/>
  <c r="AH7" i="13"/>
  <c r="AH25" i="13" s="1"/>
  <c r="AF7" i="13"/>
  <c r="AF25" i="13" s="1"/>
  <c r="X36" i="13"/>
  <c r="Y35" i="13"/>
  <c r="Y34" i="13"/>
  <c r="Y33" i="13"/>
  <c r="Y32" i="13"/>
  <c r="Y31" i="13"/>
  <c r="Y30" i="13"/>
  <c r="Y29" i="13"/>
  <c r="Y28" i="13"/>
  <c r="Y27" i="13"/>
  <c r="Y26" i="13"/>
  <c r="Y25" i="13"/>
  <c r="Y24" i="13"/>
  <c r="Y23" i="13"/>
  <c r="Y22" i="13"/>
  <c r="Y21" i="13"/>
  <c r="Y20" i="13"/>
  <c r="Y19" i="13"/>
  <c r="X12" i="13"/>
  <c r="Y11" i="13"/>
  <c r="Y10" i="13"/>
  <c r="T18" i="13"/>
  <c r="R18" i="13"/>
  <c r="S18" i="13" s="1"/>
  <c r="P18" i="13"/>
  <c r="Q18" i="13" s="1"/>
  <c r="N18" i="13"/>
  <c r="O18" i="13" s="1"/>
  <c r="S17" i="13"/>
  <c r="Q17" i="13"/>
  <c r="O17" i="13"/>
  <c r="S16" i="13"/>
  <c r="Q16" i="13"/>
  <c r="O16" i="13"/>
  <c r="S15" i="13"/>
  <c r="Q15" i="13"/>
  <c r="O15" i="13"/>
  <c r="S14" i="13"/>
  <c r="Q14" i="13"/>
  <c r="O14" i="13"/>
  <c r="S13" i="13"/>
  <c r="Q13" i="13"/>
  <c r="O13" i="13"/>
  <c r="S12" i="13"/>
  <c r="Q12" i="13"/>
  <c r="O12" i="13"/>
  <c r="S11" i="13"/>
  <c r="Q11" i="13"/>
  <c r="O11" i="13"/>
  <c r="S10" i="13"/>
  <c r="Q10" i="13"/>
  <c r="O10" i="13"/>
  <c r="S9" i="13"/>
  <c r="Q9" i="13"/>
  <c r="O9" i="13"/>
  <c r="S8" i="13"/>
  <c r="Q8" i="13"/>
  <c r="O8" i="13"/>
  <c r="G18" i="13"/>
  <c r="I8" i="13"/>
  <c r="I9" i="13" s="1"/>
  <c r="I10" i="13" s="1"/>
  <c r="I11" i="13" s="1"/>
  <c r="I12" i="13" s="1"/>
  <c r="I13" i="13" s="1"/>
  <c r="I14" i="13" s="1"/>
  <c r="I15" i="13" s="1"/>
  <c r="I16" i="13" s="1"/>
  <c r="I17" i="13" s="1"/>
  <c r="K5" i="12"/>
  <c r="K6" i="12" s="1"/>
  <c r="K7" i="12" s="1"/>
  <c r="K8" i="12" s="1"/>
  <c r="K9" i="12" s="1"/>
  <c r="K10" i="12" s="1"/>
  <c r="K11" i="12" s="1"/>
  <c r="K12" i="12" s="1"/>
  <c r="K13" i="12" s="1"/>
  <c r="K14" i="12" s="1"/>
  <c r="AG31" i="9"/>
  <c r="AE31" i="9"/>
  <c r="AF31" i="9" s="1"/>
  <c r="AC31" i="9"/>
  <c r="AD31" i="9" s="1"/>
  <c r="AF30" i="9"/>
  <c r="AD30" i="9"/>
  <c r="AF29" i="9"/>
  <c r="AD29" i="9"/>
  <c r="AF28" i="9"/>
  <c r="AD28" i="9"/>
  <c r="AF27" i="9"/>
  <c r="AD27" i="9"/>
  <c r="AF26" i="9"/>
  <c r="AD26" i="9"/>
  <c r="AF25" i="9"/>
  <c r="AD25" i="9"/>
  <c r="AF24" i="9"/>
  <c r="AD24" i="9"/>
  <c r="AF23" i="9"/>
  <c r="AD23" i="9"/>
  <c r="AF22" i="9"/>
  <c r="AD22" i="9"/>
  <c r="AF21" i="9"/>
  <c r="AD21" i="9"/>
  <c r="AF20" i="9"/>
  <c r="AD20" i="9"/>
  <c r="AF19" i="9"/>
  <c r="AD19" i="9"/>
  <c r="AF18" i="9"/>
  <c r="AD18" i="9"/>
  <c r="AF17" i="9"/>
  <c r="AD17" i="9"/>
  <c r="AF16" i="9"/>
  <c r="AD16" i="9"/>
  <c r="AF15" i="9"/>
  <c r="AD15" i="9"/>
  <c r="AF14" i="9"/>
  <c r="AD14" i="9"/>
  <c r="AG10" i="9"/>
  <c r="AE10" i="9"/>
  <c r="AC10" i="9"/>
  <c r="AF9" i="9"/>
  <c r="AD9" i="9"/>
  <c r="AF8" i="9"/>
  <c r="AD8" i="9"/>
  <c r="Z8" i="9"/>
  <c r="Z9" i="9" s="1"/>
  <c r="R35" i="9"/>
  <c r="P35" i="9"/>
  <c r="T35" i="9" s="1"/>
  <c r="S34" i="9"/>
  <c r="Q34" i="9"/>
  <c r="S33" i="9"/>
  <c r="Q33" i="9"/>
  <c r="T27" i="9"/>
  <c r="R27" i="9"/>
  <c r="P27" i="9"/>
  <c r="S26" i="9"/>
  <c r="Q26" i="9"/>
  <c r="S25" i="9"/>
  <c r="Q25" i="9"/>
  <c r="T19" i="9"/>
  <c r="R19" i="9"/>
  <c r="P19" i="9"/>
  <c r="S18" i="9"/>
  <c r="Q18" i="9"/>
  <c r="S17" i="9"/>
  <c r="Q17" i="9"/>
  <c r="T10" i="9"/>
  <c r="R10" i="9"/>
  <c r="P10" i="9"/>
  <c r="S9" i="9"/>
  <c r="Q9" i="9"/>
  <c r="S8" i="9"/>
  <c r="Q8" i="9"/>
  <c r="I13" i="9"/>
  <c r="K13" i="9"/>
  <c r="L18" i="9"/>
  <c r="J18" i="9"/>
  <c r="K18" i="9" s="1"/>
  <c r="H18" i="9"/>
  <c r="I18" i="9" s="1"/>
  <c r="K17" i="9"/>
  <c r="I17" i="9"/>
  <c r="K16" i="9"/>
  <c r="I16" i="9"/>
  <c r="K15" i="9"/>
  <c r="I15" i="9"/>
  <c r="K14" i="9"/>
  <c r="I14" i="9"/>
  <c r="K12" i="9"/>
  <c r="I12" i="9"/>
  <c r="K11" i="9"/>
  <c r="I11" i="9"/>
  <c r="K10" i="9"/>
  <c r="I10" i="9"/>
  <c r="K9" i="9"/>
  <c r="I9" i="9"/>
  <c r="K8" i="9"/>
  <c r="I8" i="9"/>
  <c r="C8" i="9"/>
  <c r="D7" i="9"/>
  <c r="D6" i="9"/>
  <c r="AC31" i="7"/>
  <c r="AC28" i="7"/>
  <c r="AB40" i="7"/>
  <c r="AB31" i="7"/>
  <c r="AB22" i="7"/>
  <c r="AC39" i="7"/>
  <c r="AC38" i="7"/>
  <c r="AC37" i="7"/>
  <c r="AC36" i="7"/>
  <c r="AC40" i="7" s="1"/>
  <c r="V34" i="7"/>
  <c r="U34" i="7"/>
  <c r="W34" i="7" s="1"/>
  <c r="W30" i="7"/>
  <c r="W32" i="7"/>
  <c r="W31" i="7"/>
  <c r="W33" i="7"/>
  <c r="W27" i="7"/>
  <c r="W28" i="7"/>
  <c r="W29" i="7"/>
  <c r="V22" i="7"/>
  <c r="U22" i="7"/>
  <c r="W22" i="7" s="1"/>
  <c r="W21" i="7"/>
  <c r="W20" i="7"/>
  <c r="W19" i="7"/>
  <c r="W18" i="7"/>
  <c r="W17" i="7"/>
  <c r="W16" i="7"/>
  <c r="W15" i="7"/>
  <c r="V11" i="7"/>
  <c r="Q14" i="7"/>
  <c r="R13" i="7"/>
  <c r="R12" i="7"/>
  <c r="L20" i="7"/>
  <c r="M19" i="7"/>
  <c r="M18" i="7"/>
  <c r="L12" i="7"/>
  <c r="M11" i="7"/>
  <c r="M10" i="7"/>
  <c r="M9" i="7"/>
  <c r="H24" i="7"/>
  <c r="H9" i="7"/>
  <c r="I8" i="7"/>
  <c r="I7" i="7"/>
  <c r="C16" i="7"/>
  <c r="G3" i="5"/>
  <c r="G10" i="5"/>
  <c r="E10" i="5"/>
  <c r="G4" i="5"/>
  <c r="G5" i="5"/>
  <c r="G6" i="5"/>
  <c r="G7" i="5"/>
  <c r="G8" i="5"/>
  <c r="G9" i="5"/>
  <c r="K182" i="1"/>
  <c r="K177" i="1"/>
  <c r="K170" i="1"/>
  <c r="K167" i="1"/>
  <c r="K166" i="1"/>
  <c r="K163" i="1"/>
  <c r="K162" i="1"/>
  <c r="K161" i="1"/>
  <c r="K160" i="1"/>
  <c r="K158" i="1"/>
  <c r="K157" i="1"/>
  <c r="K156" i="1"/>
  <c r="K152" i="1"/>
  <c r="K149" i="1"/>
  <c r="K144" i="1"/>
  <c r="K134" i="1"/>
  <c r="K132" i="1"/>
  <c r="K127" i="1"/>
  <c r="K126" i="1"/>
  <c r="K125" i="1"/>
  <c r="K123" i="1"/>
  <c r="K122" i="1"/>
  <c r="K119" i="1"/>
  <c r="K115" i="1"/>
  <c r="K114" i="1"/>
  <c r="K110" i="1"/>
  <c r="K109" i="1"/>
  <c r="K108" i="1"/>
  <c r="K103" i="1"/>
  <c r="K102" i="1"/>
  <c r="K101" i="1"/>
  <c r="K98" i="1"/>
  <c r="K94" i="1"/>
  <c r="K93" i="1"/>
  <c r="K92" i="1"/>
  <c r="K89" i="1"/>
  <c r="K84" i="1"/>
  <c r="K83" i="1"/>
  <c r="K80" i="1"/>
  <c r="K76" i="1"/>
  <c r="K72" i="1"/>
  <c r="K71" i="1"/>
  <c r="K67" i="1"/>
  <c r="K66" i="1"/>
  <c r="K65" i="1"/>
  <c r="K64" i="1"/>
  <c r="K62" i="1"/>
  <c r="K60" i="1"/>
  <c r="K59" i="1"/>
  <c r="K57" i="1"/>
  <c r="K55" i="1"/>
  <c r="K54" i="1"/>
  <c r="K51" i="1"/>
  <c r="K49" i="1"/>
  <c r="K39" i="1"/>
  <c r="K36" i="1"/>
  <c r="K35" i="1"/>
  <c r="K34" i="1"/>
  <c r="K33" i="1"/>
  <c r="K32" i="1"/>
  <c r="K28" i="1"/>
  <c r="K26" i="1"/>
  <c r="K18" i="1"/>
  <c r="K15" i="1"/>
  <c r="K13" i="1"/>
  <c r="K12" i="1"/>
  <c r="K11" i="1"/>
  <c r="K6" i="1"/>
  <c r="K3" i="1"/>
  <c r="K2" i="1"/>
  <c r="H8" i="5"/>
  <c r="F10" i="5"/>
  <c r="H9" i="5"/>
  <c r="H7" i="5"/>
  <c r="H6" i="5"/>
  <c r="H5" i="5"/>
  <c r="H4" i="5"/>
  <c r="R18" i="17" l="1"/>
  <c r="T18" i="17"/>
  <c r="R11" i="17"/>
  <c r="H39" i="17"/>
  <c r="H38" i="17"/>
  <c r="H37" i="17"/>
  <c r="H36" i="17"/>
  <c r="H35" i="17"/>
  <c r="H13" i="17"/>
  <c r="H41" i="17"/>
  <c r="I20" i="17"/>
  <c r="I21" i="17"/>
  <c r="I22" i="17"/>
  <c r="I23" i="17"/>
  <c r="I24" i="17"/>
  <c r="I25" i="17"/>
  <c r="I26" i="17"/>
  <c r="I27" i="17"/>
  <c r="I28" i="17"/>
  <c r="I29" i="17"/>
  <c r="I30" i="17"/>
  <c r="I31" i="17"/>
  <c r="I32" i="17"/>
  <c r="I33" i="17"/>
  <c r="I34" i="17"/>
  <c r="I35" i="17"/>
  <c r="I7" i="15"/>
  <c r="I8" i="15"/>
  <c r="I9" i="15"/>
  <c r="I10" i="15"/>
  <c r="I11" i="15"/>
  <c r="I12" i="15"/>
  <c r="I13" i="15"/>
  <c r="I14" i="15"/>
  <c r="I15" i="15"/>
  <c r="I16" i="15"/>
  <c r="I17" i="15"/>
  <c r="I18" i="15"/>
  <c r="I19" i="15"/>
  <c r="AO41" i="13"/>
  <c r="AP41" i="13" s="1"/>
  <c r="AR31" i="13"/>
  <c r="AP31" i="13"/>
  <c r="AR32" i="13"/>
  <c r="AP32" i="13"/>
  <c r="AR33" i="13"/>
  <c r="AP33" i="13"/>
  <c r="AR35" i="13"/>
  <c r="AP35" i="13"/>
  <c r="AR36" i="13"/>
  <c r="AP36" i="13"/>
  <c r="AR37" i="13"/>
  <c r="AP37" i="13"/>
  <c r="AF41" i="13"/>
  <c r="AH41" i="13"/>
  <c r="AJ41" i="13"/>
  <c r="AL41" i="13"/>
  <c r="AN41" i="13"/>
  <c r="Z19" i="13"/>
  <c r="Y36" i="13"/>
  <c r="Z20" i="13"/>
  <c r="Z21" i="13"/>
  <c r="Z22" i="13"/>
  <c r="Z23" i="13"/>
  <c r="Z24" i="13"/>
  <c r="Z25" i="13"/>
  <c r="Z26" i="13"/>
  <c r="Z27" i="13"/>
  <c r="Z28" i="13" s="1"/>
  <c r="Z29" i="13" s="1"/>
  <c r="Z30" i="13" s="1"/>
  <c r="Z31" i="13" s="1"/>
  <c r="Z32" i="13" s="1"/>
  <c r="Z33" i="13" s="1"/>
  <c r="Z34" i="13" s="1"/>
  <c r="Z35" i="13" s="1"/>
  <c r="Y12" i="13"/>
  <c r="G19" i="13"/>
  <c r="I18" i="13"/>
  <c r="H18" i="13"/>
  <c r="AD10" i="9"/>
  <c r="AF10" i="9"/>
  <c r="Q35" i="9"/>
  <c r="S35" i="9"/>
  <c r="Q27" i="9"/>
  <c r="S27" i="9"/>
  <c r="Q19" i="9"/>
  <c r="S19" i="9"/>
  <c r="Q10" i="9"/>
  <c r="S10" i="9"/>
  <c r="D8" i="9"/>
  <c r="R14" i="7"/>
  <c r="M20" i="7"/>
  <c r="M12" i="7"/>
  <c r="I9" i="7"/>
  <c r="D15" i="7"/>
  <c r="D14" i="7"/>
  <c r="D13" i="7"/>
  <c r="D12" i="7"/>
  <c r="D11" i="7"/>
  <c r="D10" i="7"/>
  <c r="D9" i="7"/>
  <c r="H3" i="5"/>
  <c r="H10" i="5" s="1"/>
  <c r="I36" i="17" l="1"/>
  <c r="I37" i="17"/>
  <c r="I38" i="17"/>
  <c r="I39" i="17"/>
  <c r="I40" i="17" s="1"/>
  <c r="AR41" i="13"/>
  <c r="H17" i="13"/>
  <c r="H16" i="13"/>
  <c r="H15" i="13"/>
  <c r="H14" i="13"/>
  <c r="H13" i="13"/>
  <c r="H12" i="13"/>
  <c r="H11" i="13"/>
  <c r="H10" i="13"/>
  <c r="H9" i="13"/>
  <c r="H8" i="13"/>
  <c r="D16" i="7"/>
  <c r="E9" i="7"/>
  <c r="E10" i="7" s="1"/>
  <c r="E11" i="7" s="1"/>
  <c r="E12" i="7" s="1"/>
  <c r="E13" i="7" s="1"/>
  <c r="E14" i="7" s="1"/>
  <c r="E15" i="7" s="1"/>
  <c r="I16" i="7"/>
  <c r="I23" i="7"/>
  <c r="I22" i="7"/>
  <c r="I21" i="7"/>
  <c r="I20" i="7"/>
  <c r="I19" i="7"/>
  <c r="I18" i="7"/>
  <c r="I17" i="7"/>
  <c r="AB10" i="7"/>
  <c r="AC9" i="7" s="1"/>
  <c r="AC8" i="7"/>
  <c r="H19" i="13" l="1"/>
  <c r="J8" i="13"/>
  <c r="J9" i="13"/>
  <c r="J10" i="13"/>
  <c r="J11" i="13"/>
  <c r="J12" i="13"/>
  <c r="J13" i="13"/>
  <c r="J14" i="13"/>
  <c r="J15" i="13"/>
  <c r="J16" i="13"/>
  <c r="J17" i="13"/>
  <c r="J18" i="13" s="1"/>
  <c r="AC10" i="7"/>
  <c r="AC14" i="7"/>
  <c r="AC21" i="7"/>
  <c r="AC20" i="7"/>
  <c r="AC19" i="7"/>
  <c r="AC18" i="7"/>
  <c r="AC17" i="7"/>
  <c r="AC16" i="7"/>
  <c r="AC15" i="7"/>
  <c r="AC27" i="7"/>
  <c r="AC29" i="7"/>
  <c r="AC30" i="7"/>
  <c r="G20" i="15"/>
  <c r="AC22" i="7"/>
  <c r="R21" i="7"/>
  <c r="Q22" i="7"/>
  <c r="R20" i="7"/>
  <c r="R22" i="7"/>
  <c r="I24"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F56" authorId="0" shapeId="0" xr:uid="{FF02FF10-D005-4D1A-9AED-BBA304AF3725}">
      <text>
        <r>
          <rPr>
            <sz val="10"/>
            <color rgb="FF000000"/>
            <rFont val="Arial"/>
          </rPr>
          <t>La persona que ha respondido ha actualizado este valor.</t>
        </r>
      </text>
    </comment>
    <comment ref="GR90" authorId="0" shapeId="0" xr:uid="{C266B13E-1D53-4221-9238-A0DECE91D436}">
      <text>
        <r>
          <rPr>
            <sz val="10"/>
            <color rgb="FF000000"/>
            <rFont val="Arial"/>
          </rPr>
          <t>La persona que ha respondido ha actualizado este valor.</t>
        </r>
      </text>
    </comment>
    <comment ref="GS90" authorId="0" shapeId="0" xr:uid="{BE3502C2-03A2-4ADE-9ACB-340C0A960D8F}">
      <text>
        <r>
          <rPr>
            <sz val="10"/>
            <color rgb="FF000000"/>
            <rFont val="Arial"/>
          </rPr>
          <t>La persona que ha respondido ha actualizado este valor.</t>
        </r>
      </text>
    </comment>
    <comment ref="GR126" authorId="0" shapeId="0" xr:uid="{CC7DE9D2-D309-45E6-825D-C72D87CA84E3}">
      <text>
        <r>
          <rPr>
            <sz val="10"/>
            <color rgb="FF000000"/>
            <rFont val="Arial"/>
          </rPr>
          <t>La persona que ha respondido ha actualizado este valor.</t>
        </r>
      </text>
    </comment>
    <comment ref="GS126" authorId="0" shapeId="0" xr:uid="{293CD248-D777-4A81-8CE6-1CCEC7C92463}">
      <text>
        <r>
          <rPr>
            <sz val="10"/>
            <color rgb="FF000000"/>
            <rFont val="Arial"/>
          </rPr>
          <t>La persona que ha respondido ha actualizado este valor.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F56" authorId="0" shapeId="0" xr:uid="{F7157208-C072-45E6-B80E-B0DB2AB5502A}">
      <text>
        <r>
          <rPr>
            <sz val="10"/>
            <color rgb="FF000000"/>
            <rFont val="Arial"/>
          </rPr>
          <t>La persona que ha respondido ha actualizado este valor.</t>
        </r>
      </text>
    </comment>
    <comment ref="F133" authorId="0" shapeId="0" xr:uid="{7E2C81FA-16C4-403B-85F3-2DEDF91CEB39}">
      <text>
        <r>
          <rPr>
            <sz val="10"/>
            <color rgb="FF000000"/>
            <rFont val="Arial"/>
          </rPr>
          <t>La persona que ha respondido ha actualizado este valor.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F105" authorId="0" shapeId="0" xr:uid="{00000000-0006-0000-0000-000001000000}">
      <text>
        <r>
          <rPr>
            <sz val="10"/>
            <color rgb="FF000000"/>
            <rFont val="Arial"/>
          </rPr>
          <t>La persona que ha respondido ha actualizado este valor.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T26" authorId="0" shapeId="0" xr:uid="{1ACD884D-DB91-4063-A063-F4B46CD8E745}">
      <text>
        <r>
          <rPr>
            <sz val="10"/>
            <color rgb="FF000000"/>
            <rFont val="Arial"/>
          </rPr>
          <t>La persona que ha respondido ha actualizado este valor.</t>
        </r>
      </text>
    </comment>
    <comment ref="U26" authorId="0" shapeId="0" xr:uid="{B8FFC89A-97C2-49F2-968A-8064855BF973}">
      <text>
        <r>
          <rPr>
            <sz val="10"/>
            <color rgb="FF000000"/>
            <rFont val="Arial"/>
          </rPr>
          <t>La persona que ha respondido ha actualizado este valor.</t>
        </r>
      </text>
    </comment>
    <comment ref="T73" authorId="0" shapeId="0" xr:uid="{9A58A8A5-3DEA-4A6F-A1D3-A4F939FACCDC}">
      <text>
        <r>
          <rPr>
            <sz val="10"/>
            <color rgb="FF000000"/>
            <rFont val="Arial"/>
          </rPr>
          <t>La persona que ha respondido ha actualizado este valor.</t>
        </r>
      </text>
    </comment>
    <comment ref="U73" authorId="0" shapeId="0" xr:uid="{6FF6B81D-3E21-4B5D-B9D1-9FBB0CD3A187}">
      <text>
        <r>
          <rPr>
            <sz val="10"/>
            <color rgb="FF000000"/>
            <rFont val="Arial"/>
          </rPr>
          <t>La persona que ha respondido ha actualizado este valor.</t>
        </r>
      </text>
    </comment>
  </commentList>
</comments>
</file>

<file path=xl/sharedStrings.xml><?xml version="1.0" encoding="utf-8"?>
<sst xmlns="http://schemas.openxmlformats.org/spreadsheetml/2006/main" count="22137" uniqueCount="678">
  <si>
    <t>Marca temporal</t>
  </si>
  <si>
    <t>PARTE I. 1. Nombre del codificador</t>
  </si>
  <si>
    <t xml:space="preserve">2. Nombre de la publicación </t>
  </si>
  <si>
    <t>3. Fecha de la edición</t>
  </si>
  <si>
    <t xml:space="preserve">4. Lugar de la edición </t>
  </si>
  <si>
    <t xml:space="preserve">5. Título </t>
  </si>
  <si>
    <t>6. Ubicación general de la pieza informativa</t>
  </si>
  <si>
    <t>7. Nota principal o 'de ocho'</t>
  </si>
  <si>
    <t>8. Tamaño de la pieza informativa</t>
  </si>
  <si>
    <t>9. Medida en centímetros cuadrados (sólo para las menores de un cuarto de plana, sin letras ni decimales)</t>
  </si>
  <si>
    <t>10. Recursos técnicos (imágenes, fotografías, gráficas, infográficos, etc.)</t>
  </si>
  <si>
    <t xml:space="preserve">11. Género periodístico </t>
  </si>
  <si>
    <t>12. A qué elección se refiere la pieza informativa</t>
  </si>
  <si>
    <t xml:space="preserve">13. ¿La pieza menciona la guerra sucia? </t>
  </si>
  <si>
    <t xml:space="preserve">14. ¿La pieza menciona los resultados de encuestas de preferencias electorales? </t>
  </si>
  <si>
    <t>15. Encuadre de la pieza informativa</t>
  </si>
  <si>
    <t xml:space="preserve">16. Uso de masculino genérico: La nota usa masculino como neutro a pesar de haber una mujer concreta a la que se está excluyendo. </t>
  </si>
  <si>
    <t>17. Uso de lenguaje incluyente y no sexista: El lenguaje utilizado en la pieza promueve la discriminación hacia grupos vulnerables</t>
  </si>
  <si>
    <t>18. Transcripción: Transcribe la frase en la que la nota usa lenguaje excluyente o sexista.</t>
  </si>
  <si>
    <t xml:space="preserve">19. Sujeto 1. Nombre del sujeto </t>
  </si>
  <si>
    <t>20. Sujeto 1. Atributos de personalidad: La pieza informativa menciona rasgos de personalidad o el carácter del candidato o candidata</t>
  </si>
  <si>
    <t>21. Sujeto 1. Atributos físicos: la pieza informativa menciona la apariencia física, vestimenta o edad del candidato o candidata</t>
  </si>
  <si>
    <t xml:space="preserve">22. Sujeto 1.  Género del sujeto: </t>
  </si>
  <si>
    <t xml:space="preserve">23. Sujeto 1.  La pieza informativa hace explícito o énfasis en el género del sujeto analizado. </t>
  </si>
  <si>
    <t>24. Sujeto 1.  Transcripción de la frase en la que la nota hace explícito el género del sujeto (sólo para aquellos casos en que se respondió sí en la variable anterior, si se respondió no, se deja en blanco). La transcripción debe hacerse con mayúsculas y minúsculas, acentos y siguiendo las demás reglas ortográficas.</t>
  </si>
  <si>
    <t>25. Sujeto 1.  La nota presenta estereotipos de género referidos a la participación de las mujeres en su calidad de candidatas (en caso de que aplique más de una opción, elegir la que prevalezca)</t>
  </si>
  <si>
    <t xml:space="preserve">26. Sujeto 1.  Transcripción de la frase que presenta estereotipos de género </t>
  </si>
  <si>
    <t>27. Sujeto 1.  Condición indígena: la pieza informativa alude explícitamente a la condición de indígena del(a) candidato(a):</t>
  </si>
  <si>
    <t xml:space="preserve">28. Sujeto 1.  Transcripción. Transcribe la frase en la que la nota hace explícita la condición de indígena del sujeto (sólo para aquellos casos en que se respondió sí en la variable anterior, si no se deja en blanco). </t>
  </si>
  <si>
    <t>29. Sujeto 1.  Posibilidades de triunfo. La pieza menciona explícitamente las posibilidades de que el sujeto analizado triunfe en la elección</t>
  </si>
  <si>
    <t xml:space="preserve">30. Sujeto 1.  Partido político al que representa: </t>
  </si>
  <si>
    <t>31. Sujeto 1.  Puesto al que se postula el sujeto</t>
  </si>
  <si>
    <t>32. Sujeto 1.  Referencia geográfica de puesto al que se postula</t>
  </si>
  <si>
    <t>33. Sujeto 1.  El candidato hace alguna propuesta</t>
  </si>
  <si>
    <t>34. Sujeto 1.  Tema de la propuesta</t>
  </si>
  <si>
    <t>35. Sujeto 1.  Tratamiento que se le da al sujeto</t>
  </si>
  <si>
    <t>36. Sujeto 1.  Transcribe la frase en la que se sustenta la codificación sobre el tratamiento: hay que registrar la frase o las frases en las que aparecen los adjetivos que nos llevan a definir que un sujeto es tratado positiva o negativamente. Si es neutral se deja en blanco.</t>
  </si>
  <si>
    <t xml:space="preserve">19. Sujeto 2. Nombre del sujeto </t>
  </si>
  <si>
    <t>20. Sujeto 2. Atributos de personalidad: La pieza informativa menciona rasgos de personalidad o el carácter del candidato o candidata</t>
  </si>
  <si>
    <t>21. Sujeto 2. Atributos físicos: la pieza informativa menciona la apariencia física, vestimenta o edad del candidato o candidata</t>
  </si>
  <si>
    <t xml:space="preserve">22. Sujeto 2. Género del sujeto </t>
  </si>
  <si>
    <t>23. Sujeto 2. La pieza informativa hace explícito o énfasis en el género del sujeto analizado</t>
  </si>
  <si>
    <t>24. Sujeto 2. Transcripción. Transcripción de la frase en la que la nota hace explícito el género del sujeto (sólo para aquellos casos en que se respondió sí en la variable anterior, si se respondió no, se deja en blanco). La transcripción debe hacerse con mayúsculas y minúsculas, acentos y siguiendo las demás reglas ortográficas.</t>
  </si>
  <si>
    <t>25. Sujeto 2. La nota presenta estereotipos de género referidos a la participación de las mujeres en su calidad de candidatas (en caso de que aplique más de una opción, elegir la que prevalezca)</t>
  </si>
  <si>
    <t xml:space="preserve">26. Sujeto 2. Transcripción de la frase que presenta estereotipos de género </t>
  </si>
  <si>
    <t>27. Sujeto 2. Condición indígena: la pieza informativa alude explícitamente a la condición de indígena del(a) candidato(a):</t>
  </si>
  <si>
    <t>28. Sujeto 2. Transcripción. Transcribe la frase en la que la nota hace explícita la condición de indígena del sujeto (sólo para aquellos casos en que se respondió sí en la variable anterior, si no se deja en blanco).</t>
  </si>
  <si>
    <t>29. Sujeto 2. Posibilidades de triunfo. La pieza menciona explícitamente las posibilidades de que el sujeto analizado triunfe en la elección</t>
  </si>
  <si>
    <t xml:space="preserve">30. Sujeto 2. Partido político al que representa: </t>
  </si>
  <si>
    <t>31. Sujeto 2. Puesto al que se postula el sujeto</t>
  </si>
  <si>
    <t xml:space="preserve">32. Sujeto 2. Referencia geográfica de puesto al que se postula. </t>
  </si>
  <si>
    <t>33. Sujeto 2. El candidato hace alguna propuesta</t>
  </si>
  <si>
    <t>34. Sujeto 2. Tema de la propuesta</t>
  </si>
  <si>
    <t>35. Sujeto 2. Tratamiento que se le da al sujeto</t>
  </si>
  <si>
    <t>36. Sujeto 2. Transcribe la frase en la que se sustenta la codificación sobre el tratamiento: hay que registrar la frase o las frases en las que aparecen los adjetivos que nos llevan a definir que un sujeto es tratado positiva o negativamente. Si es neutral se deja en blanco.</t>
  </si>
  <si>
    <t>19. Sujeto 3. Nombre del sujeto</t>
  </si>
  <si>
    <t>20. Sujeto 3. Atributos de personalidad: La pieza informativa menciona rasgos de personalidad o el carácter del candidato o candidata</t>
  </si>
  <si>
    <t>21. Sujeto 3. Atributos físicos: la pieza informativa menciona la apariencia física, vestimenta o edad del candidato o candidata</t>
  </si>
  <si>
    <t xml:space="preserve">22. Sujeto 3. Género del sujeto: </t>
  </si>
  <si>
    <t>23. Sujeto 3. La pieza informativa hace explícito o énfasis en el género del sujeto analizado</t>
  </si>
  <si>
    <t>24. Sujeto 3. Transcripción de la frase en la que la nota hace explícito el género del sujeto (sólo para aquellos casos en que se respondió sí en la variable anterior, si se respondió no, se deja en blanco). La transcripción debe hacerse con mayúsculas y minúsculas, acentos y siguiendo las demás reglas ortográficas.</t>
  </si>
  <si>
    <t>25. Sujeto 3. La nota presenta estereotipos de género referidos a la participación de las mujeres en su calidad de candidatas (en caso de que aplique más de una opción, elegir la que prevalezca)</t>
  </si>
  <si>
    <t xml:space="preserve">26. Sujeto 3. Transcripción de la frase que presenta estereotipos de género </t>
  </si>
  <si>
    <t>27. Sujeto 3. Condición indígena: la pieza informativa alude explícitamente a la condición de indígena del(a) candidato(a):</t>
  </si>
  <si>
    <t>28. Sujeto 3. Transcripción. Transcribe la frase en la que la nota hace explícita la condición de indígena del sujeto (sólo para aquellos casos en que se respondió sí en la variable anterior, si no se deja en blanco).</t>
  </si>
  <si>
    <t>29. Sujeto 3. Posibilidades de triunfo. La pieza menciona explícitamente las posibilidades de que el sujeto analizado triunfe en la elección</t>
  </si>
  <si>
    <t xml:space="preserve">30. Sujeto 3. Partido político al que representa: </t>
  </si>
  <si>
    <t>31. Sujeto 3. Puesto al que se postula el sujeto</t>
  </si>
  <si>
    <t>32. Sujeto 3. Referencia geográfica de puesto al que se postula</t>
  </si>
  <si>
    <t>33. Sujeto 3. El candidato hace alguna propuesta</t>
  </si>
  <si>
    <t>34. Sujeto 3. Tema de la propuesta</t>
  </si>
  <si>
    <t>35. Sujeto 3. Tratamiento que se le da al sujeto</t>
  </si>
  <si>
    <t>36. Sujeto 3. Transcribe la frase en la que se sustenta la codificación sobre el tratamiento: hay que registrar la frase o las frases en las que aparecen los adjetivos que nos llevan a definir que un sujeto es tratado positiva o negativamente. Si es neutral se deja en blanco.</t>
  </si>
  <si>
    <t xml:space="preserve">19. Sujeto 4. Nombre del sujeto: </t>
  </si>
  <si>
    <t>20. Sujeto 4. Atributos de personalidad: La pieza informativa menciona rasgos de personalidad o el carácter del candidato o candidata</t>
  </si>
  <si>
    <t>21. Sujeto 4. Atributos físicos: la pieza informativa menciona la apariencia física, vestimenta o edad del candidato o candidata</t>
  </si>
  <si>
    <t xml:space="preserve">22. Sujeto 4. Género del sujeto: </t>
  </si>
  <si>
    <t>23. Sujeto 4. La pieza informativa hace explícito o énfasis en el género del sujeto analizado</t>
  </si>
  <si>
    <t>24. Sujeto 4. Transcripción de la frase en la que la nota hace explícito el género del sujeto (sólo para aquellos casos en que se respondió sí en la variable anterior, si se respondió no, se deja en blanco). La transcripción debe hacerse con mayúsculas y minúsculas, acentos y siguiendo las demás reglas ortográficas.</t>
  </si>
  <si>
    <t>25. Sujeto 4. La nota presenta estereotipos de género referidos a la participación de las mujeres en su calidad de candidatas (en caso de que aplique más de una opción, elegir la que prevalezca)</t>
  </si>
  <si>
    <t xml:space="preserve">26. Sujeto 4. Transcripción de la frase que presenta estereotipos de género </t>
  </si>
  <si>
    <t>27. Sujeto 4. Condición indígena: la pieza informativa alude explícitamente a la condición de indígena del(a) candidato(a):</t>
  </si>
  <si>
    <t>28. Sujeto 4. Transcripción de la frase en la que la nota hace explícita la condición de indígena del sujeto (sólo para aquellos casos en que se respondió sí en la variable anterior, si no se deja en blanco).</t>
  </si>
  <si>
    <t>29. Sujeto 4. Posibilidades de triunfo. La pieza menciona explícitamente las posibilidades de que el sujeto analizado triunfe en la elección</t>
  </si>
  <si>
    <t xml:space="preserve">30. Sujeto 4. Partido político al que representa: </t>
  </si>
  <si>
    <t>31. Sujeto 4. Puesto al que se postula el sujeto</t>
  </si>
  <si>
    <t xml:space="preserve">32. Sujeto 4. Referencia geográfica de puesto al que se postula </t>
  </si>
  <si>
    <t>33. Sujeto 4. El candidato hace alguna propuesta</t>
  </si>
  <si>
    <t>34. Sujeto 4. Tema de la propuesta</t>
  </si>
  <si>
    <t>35. Sujeto 4. Tratamiento que se le da al sujeto</t>
  </si>
  <si>
    <t>36. Sujeto 4. Transcribe la frase en la que se sustenta la codificación sobre el tratamiento: hay que registrar la frase o las frases en las que aparecen los adjetivos que nos llevan a definir que un sujeto es tratado positiva o negativamente. Si es neutral se deja en blanco.</t>
  </si>
  <si>
    <t>19. Sujeto 5. Nombre del sujeto</t>
  </si>
  <si>
    <t>20. Sujeto 5. Aributos de personalidad: La pieza informativa menciona rasgos de personalidad o el carácter del candidato o candidata</t>
  </si>
  <si>
    <t>21. Sujeto 5. Atributos físicos: la pieza informativa menciona la apariencia física, vestimenta o edad del candidato o candidata</t>
  </si>
  <si>
    <t>22. Sujeto 5. Género del sujeto</t>
  </si>
  <si>
    <t>23. Sujeto 5. La pieza informativa hace explícito o énfasis en el género del sujeto analizado</t>
  </si>
  <si>
    <t>24. Sujeto 5. Transcripción de la frase en la que la nota hace explícito el género del sujeto (sólo para aquellos casos en que se respondió sí en la variable anterior, si se respondió no, se deja en blanco). La transcripción debe hacerse con mayúsculas y minúsculas, acentos y siguiendo las demás reglas ortográficas.</t>
  </si>
  <si>
    <t>25. Sujeto 5. La nota presenta estereotipos de género referidos a la participación de las mujeres en su calidad de candidatas (en caso de que aplique más de una opción, elegir la que prevalezca)</t>
  </si>
  <si>
    <t xml:space="preserve">26. Sujeto 5. Transcripción de la frase que presenta estereotipos de género </t>
  </si>
  <si>
    <t>27. Sujeto 5. Condición indígena: la pieza informativa alude explícitamente a la condición de indígena del(a) candidato(a):</t>
  </si>
  <si>
    <t>28. Sujeto 5. Transcripción de la frase en la que la nota hace explícita la condición de indígena del sujeto (sólo para aquellos casos en que se respondió sí en la variable anterior, si no se deja en blanco).</t>
  </si>
  <si>
    <t>29. Sujeto 5. Posibilidades de triunfo. La pieza menciona explícitamente las posibilidades de que el sujeto analizado triunfe en la elección</t>
  </si>
  <si>
    <t xml:space="preserve">30. Sujeto 5. Partido político al que representa: </t>
  </si>
  <si>
    <t>31. Sujeto 5. Puesto al que se postula el sujeto</t>
  </si>
  <si>
    <t xml:space="preserve">32. Sujeto 5. Referencia geográfica de puesto al que se postula </t>
  </si>
  <si>
    <t>33. Sujeto 5. El candidato hace alguna propuesta</t>
  </si>
  <si>
    <t>34. Sujeto 5. Tema de la propuesta</t>
  </si>
  <si>
    <t>35. Sujeto 5. Tratamiento que se le da al sujeto</t>
  </si>
  <si>
    <t>36. Sujeto 5. Transcribe la frase en la que se sustenta la codificación sobre el tratamiento: hay que registrar la frase o las frases en las que aparecen los adjetivos que nos llevan a definir que un sujeto es tratado positiva o negativamente. Si es neutral se deja en blanco.</t>
  </si>
  <si>
    <t>19. Sujeto 6. Nombre del sujeto</t>
  </si>
  <si>
    <t>20. Sujeto 6. Atributos de personalidad: La pieza informativa menciona rasgos de personalidad o el carácter del candidato o candidata</t>
  </si>
  <si>
    <t>21. Sujeto 6. Atributos físicos: la pieza informativa menciona la apariencia física, vestimenta o edad del candidato o candidata</t>
  </si>
  <si>
    <t xml:space="preserve">22. Sujeto 6. Género del sujeto: </t>
  </si>
  <si>
    <t>23. Sujeto 6. La pieza informativa hace explícito o énfasis en el género del sujeto analizado</t>
  </si>
  <si>
    <t>24. Sujeto 6. Transcripción de la frase en la que la nota hace explícito el género del sujeto (sólo para aquellos casos en que se respondió sí en la variable anterior, si se respondió no, se deja en blanco). La transcripción debe hacerse con mayúsculas y minúsculas, acentos y siguiendo las demás reglas ortográficas.</t>
  </si>
  <si>
    <t>25. Sujeto 6. La nota presenta estereotipos de género referidos a la participación de las mujeres en su calidad de candidatas (en caso de que aplique más de una opción, elegir la que prevalezca)</t>
  </si>
  <si>
    <t xml:space="preserve">26. Sujeto 6. Transcripción de la frase que presenta estereotipos de género </t>
  </si>
  <si>
    <t>27. Sujeto 6. Condición indígena: la pieza informativa alude explícitamente a la condición de indígena del(a) candidato(a):</t>
  </si>
  <si>
    <t>28. Sujeto 6. Transcripción de la frase en la que la nota hace explícita la condición de indígena del sujeto (sólo para aquellos casos en que se respondió sí en la variable anterior, si no se deja en blanco).</t>
  </si>
  <si>
    <t>29. Sujeto 6. Posibilidades de triunfo. La pieza menciona explícitamente las posibilidades de que el sujeto analizado triunfe en la elección</t>
  </si>
  <si>
    <t>30. Sujeto 6. Partido político al que representa</t>
  </si>
  <si>
    <t>31. Sujeto 6. Puesto al que se postula el sujeto</t>
  </si>
  <si>
    <t xml:space="preserve">32. Sujeto 6. Referencia geográfica de puesto al que se postula </t>
  </si>
  <si>
    <t>33. Sujeto 6. El candidato hace alguna propuesta</t>
  </si>
  <si>
    <t>34. Sujeto 6. Tema de la propuesta</t>
  </si>
  <si>
    <t>35. Sujeto 6. Tratamiento que se le da al sujeto</t>
  </si>
  <si>
    <t>36. Sujeto 6. Transcribe la frase en la que se sustenta la codificación sobre el tratamiento: hay que registrar la frase o las frases en las que aparecen los adjetivos que nos llevan a definir que un sujeto es tratado positiva o negativamente. Si es neutral se deja en blanco.</t>
  </si>
  <si>
    <t>19. Sujeto 7. Nombre del sujeto</t>
  </si>
  <si>
    <t>20. Sujeto 7. Atributos de personalidad: La pieza informativa menciona rasgos de personalidad o el carácter del candidato o candidata</t>
  </si>
  <si>
    <t>21. Sujeto 7. Atributos físicos: la pieza informativa menciona la apariencia física, vestimenta o edad del candidato o candidata</t>
  </si>
  <si>
    <t xml:space="preserve">22. Sujeto 7. Género del sujeto: </t>
  </si>
  <si>
    <t>23. Sujeto 7. La pieza informativa hace explícito o énfasis en el género del sujeto analizado</t>
  </si>
  <si>
    <t>24. Sujeto 7. Transcripción de la frase en la que la nota hace explícito el género del sujeto (sólo para aquellos casos en que se respondió sí en la variable anterior, si se respondió no, se deja en blanco). La transcripción debe hacerse con mayúsculas y minúsculas, acentos y siguiendo las demás reglas ortográficas.</t>
  </si>
  <si>
    <t>25. Sujeto 7. La nota presenta estereotipos de género referidos a la participación de las mujeres en su calidad de candidatas (en caso de que aplique más de una opción, elegir la que prevalezca)</t>
  </si>
  <si>
    <t xml:space="preserve">26. Sujeto 7. Transcripción de la frase que presenta estereotipos de género </t>
  </si>
  <si>
    <t>27. Sujeto 7. Condición indígena: la pieza informativa alude explícitamente a la condición de indígena del(a) candidato(a):</t>
  </si>
  <si>
    <t>28. Sujeto 7. Transcripción de la frase en la que la nota hace explícita la condición de indígena del sujeto (sólo para aquellos casos en que se respondió sí en la variable anterior, si no se deja en blanco).</t>
  </si>
  <si>
    <t>29. Sujeto 7. Posibilidades de triunfo. La pieza menciona explícitamente las posibilidades de que el sujeto analizado triunfe en la elección</t>
  </si>
  <si>
    <t xml:space="preserve">30. Sujeto 7. Partido político al que representa </t>
  </si>
  <si>
    <t>31. Sujeto 7. Puesto al que se postula el sujeto</t>
  </si>
  <si>
    <t xml:space="preserve">32. Sujeto 7. Referencia geográfica de puesto al que se postula </t>
  </si>
  <si>
    <t>33. Sujeto 7. El candidato hace alguna propuesta</t>
  </si>
  <si>
    <t>34. Sujeto 7. Tema de la propuesta</t>
  </si>
  <si>
    <t>35. Sujeto 7. Tratamiento que se le da al sujeto</t>
  </si>
  <si>
    <t>36. Sujeto 7. Transcribe la frase en la que se sustenta la codificación sobre el tratamiento: hay que registrar la frase o las frases en las que aparecen los adjetivos que nos llevan a definir que un sujeto es tratado positiva o negativamente. Si es neutral se deja en blanco.</t>
  </si>
  <si>
    <t>19. Sujeto 8. Nombre del sujeto</t>
  </si>
  <si>
    <t>20. Sujeto 8. Atributos de personalidad: La pieza informativa menciona rasgos de personalidad o el carácter del candidato o candidata</t>
  </si>
  <si>
    <t>21. Sujeto 8. Atributos físicos: la pieza informativa menciona la apariencia física, vestimenta o edad del candidato o candidata</t>
  </si>
  <si>
    <t xml:space="preserve">22. Sujeto 8. Género del sujeto: </t>
  </si>
  <si>
    <t>23. Sujeto 8. La pieza informativa hace explícito o énfasis en el género del sujeto analizado</t>
  </si>
  <si>
    <t>24. Sujeto 8. Transcripción de la frase en la que la nota hace explícito el género del sujeto (sólo para aquellos casos en que se respondió sí en la variable anterior, si se respondió no, se deja en blanco). La transcripción debe hacerse con mayúsculas y minúsculas, acentos y siguiendo las demás reglas ortográficas.</t>
  </si>
  <si>
    <t>25. Sujeto 8. La nota presenta estereotipos de género referidos a la participación de las mujeres en su calidad de candidatas (en caso de que aplique más de una opción, elegir la que prevalezca)</t>
  </si>
  <si>
    <t xml:space="preserve">26. Sujeto 8. Transcripción de la frase que presenta estereotipos de género </t>
  </si>
  <si>
    <t>27. Sujeto 8. Condición indígena: la pieza informativa alude explícitamente a la condición de indígena del(a) candidato(a):</t>
  </si>
  <si>
    <t>28.  Sujeto 8. Transcripción de la frase en la que la nota hace explícita la condición de indígena del sujeto (sólo para aquellos casos en que se respondió sí en la variable anterior, si no se deja en blanco).</t>
  </si>
  <si>
    <t>29. Sujeto 8. Posibilidades de triunfo. La pieza menciona explícitamente las posibilidades de que el sujeto analizado triunfe en la elección</t>
  </si>
  <si>
    <t xml:space="preserve">30. Sujeto 8. Partido político al que representa </t>
  </si>
  <si>
    <t>31. Sujeto 8. Puesto al que se postula el sujeto</t>
  </si>
  <si>
    <t xml:space="preserve">32. Sujeto 8. Referencia geográfica de puesto al que se postula </t>
  </si>
  <si>
    <t>33. Sujeto 8. El candidato hace alguna propuesta</t>
  </si>
  <si>
    <t>34. Sujeto 8. Tema de la propuesta</t>
  </si>
  <si>
    <t>35. Sujeto 8. Tratamiento que se le da al sujeto</t>
  </si>
  <si>
    <t>36. Sujeto 8. Transcribe la frase en la que se sustenta la codificación sobre el tratamiento: hay que registrar la frase o las frases en las que aparecen los adjetivos que nos llevan a definir que un sujeto es tratado positiva o negativamente. Si es neutral se deja en blanco.</t>
  </si>
  <si>
    <t>19. Sujeto 9. Nombre del sujeto</t>
  </si>
  <si>
    <t>20. Sujeto 9. Atributos de personalidad: La pieza informativa menciona rasgos de personalidad o el carácter del candidato o candidata</t>
  </si>
  <si>
    <t>21. Sujeto 9. Atributos físicos: la pieza informativa menciona la apariencia física, vestimenta o edad del candidato o candidata</t>
  </si>
  <si>
    <t xml:space="preserve">22. Sujeto 9. Género del sujeto: </t>
  </si>
  <si>
    <t>23. Sujeto 9. La pieza informativa hace explícito o énfasis en el género del sujeto analizado</t>
  </si>
  <si>
    <t>24. Sujeto 9. Transcripción de la frase en la que la nota hace explícito el género del sujeto (sólo para aquellos casos en que se respondió sí en la variable anterior, si se respondió no, se deja en blanco). La transcripción debe hacerse con mayúsculas y minúsculas, acentos y siguiendo las demás reglas ortográficas.</t>
  </si>
  <si>
    <t>25. Sujeto 9. La nota presenta estereotipos de género referidos a la participación de las mujeres en su calidad de candidatas (en caso de que aplique más de una opción, elegir la que prevalezca)</t>
  </si>
  <si>
    <t xml:space="preserve">26. Sujeto 9. Transcripción de la frase que presenta estereotipos de género </t>
  </si>
  <si>
    <t>27. Sujeto 9. Condición indígena: la pieza informativa alude explícitamente a la condición de indígena del(a) candidato(a):</t>
  </si>
  <si>
    <t>28. Sujeto 9. Transcripción de la frase en la que la nota hace explícita la condición de indígena del sujeto (sólo para aquellos casos en que se respondió sí en la variable anterior, si no se deja en blanco).</t>
  </si>
  <si>
    <t>29. Sujeto 9. Posibilidades de triunfo. La pieza menciona explícitamente las posibilidades de que el sujeto analizado triunfe en la elección</t>
  </si>
  <si>
    <t xml:space="preserve">30. Sujeto 9. Partido político al que representa </t>
  </si>
  <si>
    <t>31. Sujeto 9.  Puesto al que se postula el sujeto</t>
  </si>
  <si>
    <t xml:space="preserve">32. Sujeto 9. Referencia geográfica de puesto al que se postula </t>
  </si>
  <si>
    <t>33. Sujeto 9. El candidato hace alguna propuesta</t>
  </si>
  <si>
    <t>34. Sujeto 9. Tema de la propuesta</t>
  </si>
  <si>
    <t>35. Sujeto 9. Tratamiento que se le da al sujeto</t>
  </si>
  <si>
    <t>36. Sujeto 9. Transcribe la frase en la que se sustenta la codificación sobre el tratamiento: hay que registrar la frase o las frases en las que aparecen los adjetivos que nos llevan a definir que un sujeto es tratado positiva o negativamente. Si es neutral se deja en blanco.</t>
  </si>
  <si>
    <t>19. Sujeto 10. Nombre del sujeto</t>
  </si>
  <si>
    <t>20. Sujeto 10. Atributos de personalidad: La pieza informativa menciona rasgos de personalidad o el carácter del candidato o candidata</t>
  </si>
  <si>
    <t>21. Sujeto 10. Atributos físicos: la pieza informativa menciona la apariencia física, vestimenta o edad del candidato o candidata</t>
  </si>
  <si>
    <t xml:space="preserve">22. Sujeto 10. Género del sujeto: </t>
  </si>
  <si>
    <t>23. Sujeto 10. La pieza informativa hace explícito o énfasis en el género del sujeto analizado</t>
  </si>
  <si>
    <t>24. Sujeto 10. Transcripción de la frase en la que la nota hace explícito el género del sujeto (sólo para aquellos casos en que se respondió sí en la variable anterior, si se respondió no, se deja en blanco). La transcripción debe hacerse con mayúsculas y minúsculas, acentos y siguiendo las demás reglas ortográficas.</t>
  </si>
  <si>
    <t>25. Sujeto 10. La nota presenta estereotipos de género referidos a la participación de las mujeres en su calidad de candidatas (en caso de que aplique más de una opción, elegir la que prevalezca)</t>
  </si>
  <si>
    <t xml:space="preserve">26. Sujeto 10. Transcripción de la frase que presenta estereotipos de género </t>
  </si>
  <si>
    <t>27. Sujeto 10. Condición indígena: la pieza informativa alude explícitamente a la condición de indígena del(a) candidato(a):</t>
  </si>
  <si>
    <t>28. Sujeto 10. Transcripción de la frase en la que la nota hace explícita la condición de indígena del sujeto (sólo para aquellos casos en que se respondió sí en la variable anterior, si no se deja en blanco).</t>
  </si>
  <si>
    <t>29. Sujeto 10. Posibilidades de triunfo. La pieza menciona explícitamente las posibilidades de que el sujeto analizado triunfe en la elección</t>
  </si>
  <si>
    <t xml:space="preserve">30. Sujeto 10. Partido político al que representa </t>
  </si>
  <si>
    <t>31. Sujeto 10. Puesto al que se postula el sujeto</t>
  </si>
  <si>
    <t xml:space="preserve">32. Sujeto 10. Referencia geográfica de puesto al que se postula </t>
  </si>
  <si>
    <t>33. Sujeto 10. El candidato hace alguna propuesta</t>
  </si>
  <si>
    <t>34. Sujeto 10. Tema de la propuesta</t>
  </si>
  <si>
    <t>35. Sujeto 10. Tratamiento que se le da al sujeto</t>
  </si>
  <si>
    <t>36. Sujeto 10. Transcribe la frase en la que se sustenta la codificación sobre el tratamiento: hay que registrar la frase o las frases en las que aparecen los adjetivos que nos llevan a definir que un sujeto es tratado positiva o negativamente. Si es neutral se deja en blanco.</t>
  </si>
  <si>
    <t>37. Sujeto 1. Nombre de la Institución</t>
  </si>
  <si>
    <t>38. Sujeto 1. Tratamiento que se le da al sujeto institucional</t>
  </si>
  <si>
    <t>39. Sujeto 1. Transcribe la frase en la que se sustenta la codificación sobre el tratamiento: hay que registrar la frase o las frases en las que aparecen los adjetivos que nos llevan a definir que un sujeto es tratado positivamente. Si es neutral se deja en blanco.</t>
  </si>
  <si>
    <t>37. Sujeto 2. Nombre de la Institución</t>
  </si>
  <si>
    <t>38. Sujeto 2. Tratamiento que se le da al sujeto institucional</t>
  </si>
  <si>
    <t>39. Sujeto 2. Transcribe la frase en la que se sustenta la codificación sobre el tratamiento: hay que registrar la frase o las frases en las que aparecen los adjetivos que nos llevan a definir que un sujeto es tratado positivamente. Si es neutral se deja en blanco.</t>
  </si>
  <si>
    <t>37. Sujeto 3. Nombre de la Institución</t>
  </si>
  <si>
    <t>38. Sujeto 3. Tratamiento que se le da al sujeto institucional</t>
  </si>
  <si>
    <t>39. Sujeto 3. Transcribe la frase en la que se sustenta la codificación sobre el tratamiento: hay que registrar la frase o las frases en las que aparecen los adjetivos que nos llevan a definir que un sujeto es tratado positivamente. Si es neutral se deja en blanco.</t>
  </si>
  <si>
    <t>37. Sujeto 4. Nombre de la Institución</t>
  </si>
  <si>
    <t>38. Sujeto 4. Tratamiento que se le da al sujeto institucional</t>
  </si>
  <si>
    <t>39. Sujeto 4. Transcribe la frase en la que se sustenta la codificación sobre el tratamiento: hay que registrar la frase o las frases en las que aparecen los adjetivos que nos llevan a definir que un sujeto es tratado positivamente. Si es neutral se deja en blanco.</t>
  </si>
  <si>
    <t>37. Sujeto 5. Nombre de la Institución</t>
  </si>
  <si>
    <t>38.  Sujeto 5. Tratamiento que se le da al sujeto institucional</t>
  </si>
  <si>
    <t>39. Sujeto 5. Transcribe la frase en la que se sustenta la codificación sobre el tratamiento: hay que registrar la frase o las frases en las que aparecen los adjetivos que nos llevan a definir que un sujeto es tratado positivamente. Si es neutral se deja en blanco.</t>
  </si>
  <si>
    <t>37. Sujeto 6. Nombre de la Institución</t>
  </si>
  <si>
    <t>38. Sujeto 6. Tratamiento que se le da al sujeto institucional</t>
  </si>
  <si>
    <t>39. Sujeto 6. Transcribe la frase en la que se sustenta la codificación sobre el tratamiento: hay que registrar la frase o las frases en las que aparecen los adjetivos que nos llevan a definir que un sujeto es tratado positivamente. Si es neutral se deja en blanco.</t>
  </si>
  <si>
    <t>37. Sujeto 7. Nombre de la Institución</t>
  </si>
  <si>
    <t>38. Sujeto 7. Tratamiento que se le da al sujeto institucional</t>
  </si>
  <si>
    <t>39. Sujeto 7. Transcribe la frase en la que se sustenta la codificación sobre el tratamiento: hay que registrar la frase o las frases en las que aparecen los adjetivos que nos llevan a definir que un sujeto es tratado positivamente. Si es neutral se deja en blanco.</t>
  </si>
  <si>
    <t>37. Sujeto 8. Nombre de la Institución</t>
  </si>
  <si>
    <t>38. Sujeto 8. Tratamiento que se le da al sujeto institucional</t>
  </si>
  <si>
    <t>39. Sujeto 8. Transcribe la frase en la que se sustenta la codificación sobre el tratamiento: hay que registrar la frase o las frases en las que aparecen los adjetivos que nos llevan a definir que un sujeto es tratado positivamente. Si es neutral se deja en blanco.</t>
  </si>
  <si>
    <t>37. Sujeto 9. Nombre de la Institución</t>
  </si>
  <si>
    <t>38. Sujeto 9. Tratamiento que se le da al sujeto institucional</t>
  </si>
  <si>
    <t>39. Sujeto 9. Transcribe la frase en la que se sustenta la codificación sobre el tratamiento: hay que registrar la frase o las frases en las que aparecen los adjetivos que nos llevan a definir que un sujeto es tratado positivamente. Si es neutral se deja en blanco.</t>
  </si>
  <si>
    <t>37. Sujeto 10. Nombre de la Institución</t>
  </si>
  <si>
    <t>38. Sujeto 10. Tratamiento que se le da al sujeto institucional</t>
  </si>
  <si>
    <t>39. Sujeto 10. Transcribe la frase en la que se sustenta la codificación sobre el tratamiento: hay que registrar la frase o las frases en las que aparecen los adjetivos que nos llevan a definir que un sujeto es tratado positivamente. Si es neutral se deja en blanco.</t>
  </si>
  <si>
    <t>37. Sujeto 11. Nombre de la Institución</t>
  </si>
  <si>
    <t>38. Sujeto 11. Tratamiento que se le da al sujeto institucional</t>
  </si>
  <si>
    <t>39. Sujeto 11. Transcribe la frase en la que se sustenta la codificación sobre el tratamiento: hay que registrar la frase o las frases en las que aparecen los adjetivos que nos llevan a definir que un sujeto es tratado positivamente. Si es neutral se deja en blanco.</t>
  </si>
  <si>
    <t>37. Sujeto 12. Nombre de la Institución</t>
  </si>
  <si>
    <t>38. Sujeto 12. Tratamiento que se le da al sujeto institucional</t>
  </si>
  <si>
    <t>39. Sujeto 12. Transcribe la frase en la que se sustenta la codificación sobre el tratamiento: hay que registrar la frase o las frases en las que aparecen los adjetivos que nos llevan a definir que un sujeto es tratado positivamente. Si es neutral se deja en blanco.</t>
  </si>
  <si>
    <t>37. Sujeto 13. Nombre de la Institución</t>
  </si>
  <si>
    <t>38. Sujeto 13. Tratamiento que se le da al sujeto institucional</t>
  </si>
  <si>
    <t>39. Sujeto 13. Transcribe la frase en la que se sustenta la codificación sobre el tratamiento: hay que registrar la frase o las frases en las que aparecen los adjetivos que nos llevan a definir que un sujeto es tratado positivamente. Si es neutral se deja en blanco.</t>
  </si>
  <si>
    <t>37. Sujeto 14. Nombre de la Institución</t>
  </si>
  <si>
    <t>38. Sujeto 14. Tratamiento que se le da al sujeto institucional</t>
  </si>
  <si>
    <t>39. Sujeto 14. Transcribe la frase en la que se sustenta la codificación sobre el tratamiento: hay que registrar la frase o las frases en las que aparecen los adjetivos que nos llevan a definir que un sujeto es tratado positivamente. Si es neutral se deja en blanco.</t>
  </si>
  <si>
    <t>Vanessa Ortiz</t>
  </si>
  <si>
    <t>El Diario NTR</t>
  </si>
  <si>
    <t>Local</t>
  </si>
  <si>
    <t>PRD propone nueva forma de gobernar en Las Huertas</t>
  </si>
  <si>
    <t>Interiores</t>
  </si>
  <si>
    <t>No aplica</t>
  </si>
  <si>
    <t>Menos de un cuarto de plana</t>
  </si>
  <si>
    <t>Sí</t>
  </si>
  <si>
    <t>Nota informativa</t>
  </si>
  <si>
    <t>Munícipes</t>
  </si>
  <si>
    <t>No</t>
  </si>
  <si>
    <t>Encuadre de estrategia</t>
  </si>
  <si>
    <t>Se hace uso de lenguaje incluyente o no sexista</t>
  </si>
  <si>
    <t>AÍDA ALEJANDRA GUERRERO DE LEÓN</t>
  </si>
  <si>
    <t>Mujer</t>
  </si>
  <si>
    <t>La nota no presenta estereotipos de género</t>
  </si>
  <si>
    <t>Partido de la Revolución Democrática</t>
  </si>
  <si>
    <t>Candidato(a) a munícipe (presidente municipal o regidores)</t>
  </si>
  <si>
    <t>San Pedro Tlaquepaque</t>
  </si>
  <si>
    <t>Género</t>
  </si>
  <si>
    <t>Neutral</t>
  </si>
  <si>
    <t>María del Rosario Velázquez Hernández</t>
  </si>
  <si>
    <t>Partido Acción Nacional</t>
  </si>
  <si>
    <t>Seguridad</t>
  </si>
  <si>
    <t>MARÍA DE LOURDES MARTÍNEZ PIZANO</t>
  </si>
  <si>
    <t>Partido Hagamos</t>
  </si>
  <si>
    <t>Partido Movimiento Ciudadano</t>
  </si>
  <si>
    <t>Partido Movimiento de Regeneración Nacional (Morena)</t>
  </si>
  <si>
    <t>El Informador</t>
  </si>
  <si>
    <t>Por Tlaquepaque</t>
  </si>
  <si>
    <t>Editorial</t>
  </si>
  <si>
    <t>Ecuadre deportivo o bélico</t>
  </si>
  <si>
    <t>Alberto Maldonado Chavarín</t>
  </si>
  <si>
    <t>Hombre</t>
  </si>
  <si>
    <t>No aplica, el candidato es hombre</t>
  </si>
  <si>
    <t>Mirna Ciltlalli Amaya de Luna</t>
  </si>
  <si>
    <t>Milenio</t>
  </si>
  <si>
    <t>Resucita de entre los muertos</t>
  </si>
  <si>
    <t>Un cuarto de plana</t>
  </si>
  <si>
    <t>Cartón político</t>
  </si>
  <si>
    <t>Otro</t>
  </si>
  <si>
    <t>Negativo</t>
  </si>
  <si>
    <t xml:space="preserve">El candidato aparece en el cartón en lo que parece un cementerio, saliendo de entre tumbas. Una lápida tiene la leyenda "morena candidatura R.I.P". </t>
  </si>
  <si>
    <t>Morena gana una</t>
  </si>
  <si>
    <t>Media plana</t>
  </si>
  <si>
    <t>Columna de opinión</t>
  </si>
  <si>
    <t>Positivo</t>
  </si>
  <si>
    <t>Lo que sí está dejando esta elección extraordinaria es unión entre los morenistas.</t>
  </si>
  <si>
    <t>Por alguna razón no querían que Amaya compitiera contra Maldonado.</t>
  </si>
  <si>
    <t>Quinto Patio</t>
  </si>
  <si>
    <t>Partido Revolucionario Institucional</t>
  </si>
  <si>
    <t xml:space="preserve">LUIS ARTURO MORONES VARGAS </t>
  </si>
  <si>
    <t>MARÍA DEL ROSARIO VELÁZQUEZ HERNÁNDEZ</t>
  </si>
  <si>
    <t>Partido del Trabajo</t>
  </si>
  <si>
    <t>Partido Somos</t>
  </si>
  <si>
    <t>Partido Verde Ecologista de México</t>
  </si>
  <si>
    <t>Arrancan las campañas por la presidencia de Tlaquepaque</t>
  </si>
  <si>
    <t>Primera plana</t>
  </si>
  <si>
    <t>Fotonota</t>
  </si>
  <si>
    <t xml:space="preserve">Maldonado prevé ayudar a negocios; Citlalli promete propuestas viables </t>
  </si>
  <si>
    <t>Empresas</t>
  </si>
  <si>
    <t>Transparencia</t>
  </si>
  <si>
    <t>Luis Enrique Morales</t>
  </si>
  <si>
    <t>Mural</t>
  </si>
  <si>
    <t>Cúpula</t>
  </si>
  <si>
    <t>Claro que no será de a gratis, por lo que habrá cambios en la planilla de Maldonado, que incluyen bajar a su hermana a la que anotó por aquello del "note entumas".</t>
  </si>
  <si>
    <t>El Occidental</t>
  </si>
  <si>
    <t>Favio suma liderazgos</t>
  </si>
  <si>
    <t>Se usa lenguaje que discrimina a personas por su género (independientemente del uso de masculino genérico de la variable anterior)</t>
  </si>
  <si>
    <t>Entre nos</t>
  </si>
  <si>
    <t>Robaplana</t>
  </si>
  <si>
    <t>Artículo de opinión</t>
  </si>
  <si>
    <t>para tratar de dejar fuera a Maldonado, decretan desde el palacio legislativo estatal, que solo mujeres pueden participar en la elección extraordinaria. Y ¿cómo votaron las legisladoras morenistas ante esta ilegal prohibición para el género masculino?</t>
  </si>
  <si>
    <t xml:space="preserve">A propósito de "grillos", que andan encajando el puñal a sus gentes cercanas, y son pocos solidarios, los morenos en Jalisco siguen dando cátedra. 
habrá algunos que se dicen de Morena y no van a hacer ningún esfuerzo porque gane "su compañero", se van a hacer como "el tío Lolo". </t>
  </si>
  <si>
    <t>Tiempo de mujeres</t>
  </si>
  <si>
    <t xml:space="preserve">Movimiento Ciudadano diciendo que promueve el liderazgo de las mujeres cuando en su joven historia las ha relegado, o incluso utilizado a conveniencia. </t>
  </si>
  <si>
    <t>Apoyo para comerciantes</t>
  </si>
  <si>
    <t>Subsidios</t>
  </si>
  <si>
    <t>Elección Tlaquepaque: ¿Qué se juega Jalisco?</t>
  </si>
  <si>
    <t>Maldonado visita Santa Anita y Amaya la Francisco I. Madero</t>
  </si>
  <si>
    <t>Economía</t>
  </si>
  <si>
    <t>Servicios Públicos</t>
  </si>
  <si>
    <t>Prometen una reactivación económica en Tlaquepaque</t>
  </si>
  <si>
    <t>Maldonado condena violencia de género</t>
  </si>
  <si>
    <t>Allá en la fuente</t>
  </si>
  <si>
    <t>le faltan pantalones.</t>
  </si>
  <si>
    <t>calificó como corruptas a María Elena Limón y a Citlalli Amaya.</t>
  </si>
  <si>
    <t>María de Lourdes Martínez Pizano</t>
  </si>
  <si>
    <t>Carolina Meléndez Ruiz</t>
  </si>
  <si>
    <t>Partido Fuerza por México</t>
  </si>
  <si>
    <t>Jorge Montoya Orozco</t>
  </si>
  <si>
    <t>Se presentó a las urnas sin tener su credencial para votar y, al no dejarlo ejercer su voto, "cacheteo" a la asistente capacitadora electoral.</t>
  </si>
  <si>
    <t>Aída Alejandra Guerrero de León</t>
  </si>
  <si>
    <t>presumió que el feminicidio lo "impulsa" desde hace 10 años el PRD. Así mero.</t>
  </si>
  <si>
    <t>Maldonado denunció que una mujer que lo apoyaba fue golpeada por militantes de MC.</t>
  </si>
  <si>
    <t>Maldonado presenta queja ante el IEPCJ</t>
  </si>
  <si>
    <t>Candidatos cursan los últimos días de campaña</t>
  </si>
  <si>
    <t>Bajan a hermana de Maldonado</t>
  </si>
  <si>
    <t>Ana Rosa Loza Agraz</t>
  </si>
  <si>
    <t>Liliana Antonia Gardiel Arana</t>
  </si>
  <si>
    <t>Jessica Marianne Castro Gutiérrez</t>
  </si>
  <si>
    <t>Juana Machuca Alatorre</t>
  </si>
  <si>
    <t>Berenice Gutiérrez Jiménez</t>
  </si>
  <si>
    <t>Karen Yuridia Chavoya Gallo</t>
  </si>
  <si>
    <t>Viridiana Ibeth Ramírez Ramírez</t>
  </si>
  <si>
    <t>Elizabeth Cortés Solórzano</t>
  </si>
  <si>
    <t>Nicolás Gutiérrez Orozco</t>
  </si>
  <si>
    <t>Partido Futuro</t>
  </si>
  <si>
    <t>Prometen seguridad e infraestructura</t>
  </si>
  <si>
    <t>Obras públicas</t>
  </si>
  <si>
    <t>Actividades productivas</t>
  </si>
  <si>
    <t>Rosa Araceli Coronado Rodríguez</t>
  </si>
  <si>
    <t>Política interna</t>
  </si>
  <si>
    <t>Luis Arturo Morones Vargas</t>
  </si>
  <si>
    <t>Noelia Castillo Zúñiga</t>
  </si>
  <si>
    <t>Mayra Renee Orozco Verdín</t>
  </si>
  <si>
    <t xml:space="preserve">Se intentó buscar información pública de la candidata del partido Somos, Mayra Reneé Orozco, pero en sus redes y página web no había detalles de sus propuestas. </t>
  </si>
  <si>
    <t>Plantea hospital de especialidad</t>
  </si>
  <si>
    <t>La izquierda tiene que llegar y la única forma de hacerlo es sumándome al proyecto de Maldonado, de esta manera podremos obtener una Alcaldía para la izquierda</t>
  </si>
  <si>
    <t>Promete apoyos de la Federación</t>
  </si>
  <si>
    <t>Aseguran hay guerra sucia en Tlaquepaque</t>
  </si>
  <si>
    <t>En Tlaquepaque se vive guerra sucia previa a la jornada electoral extraordinaria por parte de los partidos políticos Movimiento Ciudadano y Futuro.</t>
  </si>
  <si>
    <t>Maldonado denuncia violencia vs. su equipo</t>
  </si>
  <si>
    <t>Activan ataques en redes sociales</t>
  </si>
  <si>
    <t>El PAN Naranja (@MovimientoCiudadanoJal) difunde propaganda falsa ante la inminente victoria del pueblo.</t>
  </si>
  <si>
    <t>Quinto patio</t>
  </si>
  <si>
    <t>Total, Morones se fue desmoronado sin poder votar.</t>
  </si>
  <si>
    <t>Alberto Maldonado</t>
  </si>
  <si>
    <t>Maldonado defiende el triunfo en Tlaquepaque</t>
  </si>
  <si>
    <t>No se involucra en las elecciones</t>
  </si>
  <si>
    <t>Fuerza por México solicitó medidas de protección en contra de Jorge Montoya Orozco, de la planilla de Morena, quien habría agredido físicamente a una capacitadora del INE que no lo dejó votar sin credencial el 6 de junio.</t>
  </si>
  <si>
    <t>Loa ánimos entre seguidores de Morena y Movimiento Ciudadano se caldearon el domingo en un debate televisado, cuando los bandos se acusaron de actos de violencia.</t>
  </si>
  <si>
    <t>Arranca la campaña de elección en Tlaquepaque</t>
  </si>
  <si>
    <t>LUIS ARTURO MORONES VARGAS</t>
  </si>
  <si>
    <t xml:space="preserve">ALBERTO MALDONADO CHAVARÍN </t>
  </si>
  <si>
    <t>ROSA ARACELI CORONADO RODRÍGUEZ</t>
  </si>
  <si>
    <t>Morones va a Canaco</t>
  </si>
  <si>
    <t>Reportan incidencias en jornada electoral</t>
  </si>
  <si>
    <t>¡Aaaaarrancan las campañas electorales en Tlaquepaque!</t>
  </si>
  <si>
    <t>Otras y otros (¿deberemos decir otres).           (La manera en la que utiliza la palabra "otres" denota sarcasmo y burla al uso del lenguaje incluyente).</t>
  </si>
  <si>
    <t>Promete cambios en seguridad</t>
  </si>
  <si>
    <t>Hagamos va por impulso a artesanías; PAN promete obras</t>
  </si>
  <si>
    <t>Indígenas</t>
  </si>
  <si>
    <t>Apoyos a comunidad indígena</t>
  </si>
  <si>
    <t>Candidatas inician su campaña en Centro Histórico</t>
  </si>
  <si>
    <t>Inicia la campaña para Tlaquepaque</t>
  </si>
  <si>
    <t>"Blanquiazul" presenta candidato a edil invidente</t>
  </si>
  <si>
    <t>Christian Fernando Flores Guzmán</t>
  </si>
  <si>
    <t>Participación ciudadana</t>
  </si>
  <si>
    <t>Medio ambiente</t>
  </si>
  <si>
    <t>Sí hay otra opción para gobernar</t>
  </si>
  <si>
    <t>Movilidad urbana</t>
  </si>
  <si>
    <t xml:space="preserve">la aspirante a la Villa Alfarera cuenta con la sensibilidad y capacidad para gobernar de manera honesta y eficaz. </t>
  </si>
  <si>
    <t>Lamentó que a nivel nacional y local los partidos Morena y Movimiento Ciudadano sólo ven a Tlaquepaque como un botín en disputa y no hay un interés real por solucionar los problemas de la población.</t>
  </si>
  <si>
    <t>Lamentó Diana González, dirigente estatal del PAN en Jalisco, que los partidos políticos que gobiernan el país y el estado tomen como "botín" a Tlaquepaque, y en este municipio, "si hay otra manera de gobernar y el PAN ya lo demostró".</t>
  </si>
  <si>
    <t>Para cuatro partidos, 8 de 10 votos en Tlaquepaque</t>
  </si>
  <si>
    <t>Partido Encuentro Solidario</t>
  </si>
  <si>
    <t>Partido Redes Sociales Progresistas</t>
  </si>
  <si>
    <t>Exprimen' campañas</t>
  </si>
  <si>
    <t>María Teresa Pérez Márquez</t>
  </si>
  <si>
    <t>Las lecciones de Tlaquepaque</t>
  </si>
  <si>
    <t>ALBERTO MALDONADO CHAVARÍN</t>
  </si>
  <si>
    <t xml:space="preserve">debe dejar como enseñanza no volver a utilizar más la causa feminista como parapeto de simples disputas políticas como se exhibieron las y los diputados emecistas y panistas al plantear una convocatoria "rosa" de sólo para mujeres, cuando en su momento nunca legislaron para garantizar una autentica paridad de género en la participación política. </t>
  </si>
  <si>
    <t xml:space="preserve">La tremenda corte </t>
  </si>
  <si>
    <t>Inician campañas a la presidencia de Tlaquepaque</t>
  </si>
  <si>
    <t>MAYRA RENEE OROZCO VERDÍN</t>
  </si>
  <si>
    <t xml:space="preserve">CAROLINA MELÉNDEZ RUIZ </t>
  </si>
  <si>
    <t>Arranca la campaña; MC lamenta revés</t>
  </si>
  <si>
    <t>Amaya promete calidad de vida; Maldonado ofrece mejorar la Policía</t>
  </si>
  <si>
    <t>Ya veremos si las y los emecistas logran sobrellevar la aparente unidad.</t>
  </si>
  <si>
    <t>Arranca la carrera por Tlaquepaque</t>
  </si>
  <si>
    <t xml:space="preserve">Amaya inició su campaña presumiendo su triunfo en las urnas y en dos de tres instancias jurisdiccionales. </t>
  </si>
  <si>
    <t>"No se vale que le hagan caso a un mediocre, que le hagan caso a un mentiroso y que el tribunal superior le comprara su argumento absurdo"</t>
  </si>
  <si>
    <t>Morena es la verdadera esperanza del cambio en San Pedro Tlaquepaque.</t>
  </si>
  <si>
    <t>Reinician las campañas</t>
  </si>
  <si>
    <t>la candidata emecista aseguró que a pesar de los intereses mezquinos de Morena, que llevaron a la anulación de la elección en la que ella resultó ganadora, nuevamente se alzará con el triunfo</t>
  </si>
  <si>
    <t>Bajo la consigna de que representa una verdadera alternativa para lo que necesita el municipio</t>
  </si>
  <si>
    <t>Al grito de "fuera", "fuera", Maldonado
Ante decenas de simpatizantes de la colonia San Martín de las Flores, sin fomentar la sana distancia ni el uso del cubrebocas, el candidato del partido Movimiento Regeneración Nacional (Morena), Alberto Maldonado inició su campaña</t>
  </si>
  <si>
    <t>Tlaquepaque pueblito</t>
  </si>
  <si>
    <t>Beto Maldonado ha demostrado con carácter y convicción política que no tiene dobleces</t>
  </si>
  <si>
    <t xml:space="preserve">el Partido Movimiento Ciudadano, donde en este gobierno municipal que gobernó la señora María Elena Limón, imperó el nepotismo y la corrupción. </t>
  </si>
  <si>
    <t>Amaya y Maldonado oyen las inquietudes de vecinos</t>
  </si>
  <si>
    <t>Educación</t>
  </si>
  <si>
    <t>Amaya impulsará centro universitario</t>
  </si>
  <si>
    <t>Una mujer resiliente</t>
  </si>
  <si>
    <t>Amaya lo contuvo, lo midió y lo transformó para bien. Sabiendo que no había habido delito alguno cometido, la mujer de 33 años sumó a su lucha política la de la injusticia en su contra y, en ello, encontró una de sus mayores fortalezas. 
Se ha levantado para encarar con la frente en alto la injusticia cometida contra la democracia en el país. 
Tiene las habilidades y competencias para ejercer la presidencia de un municipio como el suyo.
Una mujer resiliente en política es mil veces mejor candidata.</t>
  </si>
  <si>
    <t>Un perdedor reprobado en la resignación de un voto que nunca le favoreció.</t>
  </si>
  <si>
    <t>Se echan la culpa entre candidatos por inseguridad de Tlaquepaque</t>
  </si>
  <si>
    <t>Será imposible que MC mejore la seguridad porque no lo ha podido hacer en seis años.</t>
  </si>
  <si>
    <t>La violencia en ese municipio es culpa del Gobierno federal.</t>
  </si>
  <si>
    <t>Coinciden en la urgencia de mejorar la seguridad</t>
  </si>
  <si>
    <t>Semanario Arquidiosesano</t>
  </si>
  <si>
    <t>Debemos respetar los procesos electorales</t>
  </si>
  <si>
    <t>Plana completa</t>
  </si>
  <si>
    <t>Candidaturas coinciden en trabajar por abasto de agua</t>
  </si>
  <si>
    <t>Salud / manejo de la pandemia</t>
  </si>
  <si>
    <t>Corrupción</t>
  </si>
  <si>
    <t>el Partido Revolucionario Institucional (PRI) recicló por completo su plataforma estatal para las elecciones en Jalisco del 6 de junio sin adecuarla específicamente a Tlaquepaque.</t>
  </si>
  <si>
    <t>Promete gestionar gobierno eficiente</t>
  </si>
  <si>
    <t>¿Salir otra vez a votar?</t>
  </si>
  <si>
    <t>Entrevista</t>
  </si>
  <si>
    <t>Candidatos cierran campañas previo a elección del domingo</t>
  </si>
  <si>
    <t>Campañas cierran con multitudes y puerta a puerta</t>
  </si>
  <si>
    <t>Piden quitar a funcionarios electorales</t>
  </si>
  <si>
    <t>La representación de ese partido político ante el Instituto Electoral y de Participación Ciudadana (IEPC) solicitó la remoción de dos consejeros que supuestamente hacen las veces de árbitro electorales y al mismo tiempo laboran para Gobiernos de Movimiento Ciudadano (MC).</t>
  </si>
  <si>
    <t>Señalan parcialidad del IEPC en elección de Tlaquepaque</t>
  </si>
  <si>
    <t>Acusan conflicto de interés en el IEPCJ</t>
  </si>
  <si>
    <t>La Crónica de Hoy Jalisco</t>
  </si>
  <si>
    <t>Se declaran ganadores MC y Morena en Tlaquepaque</t>
  </si>
  <si>
    <t>Citlalli Amaya de Luna se declaró ganadora de la elección extraordinaria de San Pedro Tlaquepaque</t>
  </si>
  <si>
    <t>Afirmó el coordinador estatal de MC que ante las denuncias que había hecho públicas el candidato de Morena Alberto Maldonado Chavarín de supuestas irregularidades en el proceso, se trata de una estrategia para "impugnar o ensuciar" la elección, pues, dijo, anticipa se derrota.</t>
  </si>
  <si>
    <t>quienes hoy gobiernan en el estado y quienes están en Tlaquepaque y municipios del Área Metropolitana de color naranja, fueron a meter las manos con trabajadores de nómina, a todos los días.</t>
  </si>
  <si>
    <t>Amaya, de MC, lidera conteo por alcaldía de Tlaquepaque</t>
  </si>
  <si>
    <t>La tremenda corte</t>
  </si>
  <si>
    <t>Se ve a Maldonado y otras personas con chaleco tinto, y una de ellas lleva en la espalda el logotipo del gobierno federal. En Morena juran y perjuran que es un montaje, y que por supuesto nadie utilizó esa prenda.</t>
  </si>
  <si>
    <t xml:space="preserve">se ve a Maldonado y otras personas con chaleco tinto, y una de ellas lleva en la espalda el logotipo del gobierno federal. En Morena juran y perjuran que es un montaje, y que por supuesto nadie utilizó esa prenda. A ver en qué para todo eso. </t>
  </si>
  <si>
    <t>Amaya, de MC, lidera el conteo para alcaldía de Tlaquepaque</t>
  </si>
  <si>
    <t>Ganó el abstencionismo en Tlaquepaque</t>
  </si>
  <si>
    <t xml:space="preserve">La mayor irregularidad de la elección parece que fue la declaración anticipada de triunfo de ¡ambos candidat@s!, antes incluso que el total de las actas fuese hecha pública. Como si las instancias electorales fueran de ornato.
</t>
  </si>
  <si>
    <t>La mayor irregularidad de la elección parece que fue la declaración anticipada de triunfo de ¡ambos candidat@s!, antes incluso que el total de las actas fuese hecha pública. Como si las instancias electorales fueran de ornato.</t>
  </si>
  <si>
    <t>Un duelo entre redes corporativas y clientelares del partido del gobierno municipal y del gobierno de Jalisco (MC), versus el partido del gobierno federal (Morena).</t>
  </si>
  <si>
    <t>Optimistas</t>
  </si>
  <si>
    <t>"Tlaquepaque seguirá siendo gobernado por mujeres"</t>
  </si>
  <si>
    <t>"Tlaquepaque seguirá siendo gobernado por mujeres", aseguró la candidata de Movimiento Ciudadana (MC) a la alcaldía, Citlalli Amaya, quien tras los comicios extraordinarios ocurridos ayer se declaró ganadora.</t>
  </si>
  <si>
    <t xml:space="preserve">"Ya vemos que el candidato de Morena es una mal perdedor, yo espero que acepte el resultado de la mayoría. </t>
  </si>
  <si>
    <t>fue una elección de Estado, quienes hoy gobiernan de color naranja fueron a meter las manos con trabajadores</t>
  </si>
  <si>
    <t>Sobre la posibilidad de que su principal adversario, el morenista Alberto Maldonado, vuelva a impugnar, dijo que de Morena puede esperar todo.</t>
  </si>
  <si>
    <t>Abstencionismo es el vencedor</t>
  </si>
  <si>
    <t>Segunda batalla</t>
  </si>
  <si>
    <t xml:space="preserve">El dirigente de MC publicó una imagen de la rueda de prensa de Morena donde presuntamente un asistente portó un chaleco con la leyenda Gobierno de México. </t>
  </si>
  <si>
    <t>Poca participación marca a elección de Tlaquepaque</t>
  </si>
  <si>
    <t>Perfila MC triunfo otra vez en Tlaquepaque</t>
  </si>
  <si>
    <t>El ganador</t>
  </si>
  <si>
    <t>Tlaquepaque y el tuit más caro de la historia</t>
  </si>
  <si>
    <t>Citlalli Amaya</t>
  </si>
  <si>
    <t>Amaya se autoproclama ganadora de elecciones</t>
  </si>
  <si>
    <t>Vota sólo el 21%; aventaja Citlalli</t>
  </si>
  <si>
    <t>pero tampoco se presentó como representante del PRD o lo que queda de este instituto político.
Cuatro de los 10 partidos que compitieron (PT, PRD, Somos y Fuerza por México) no fueron capaces de sumar ¡ni el 0.5% de la votación!</t>
  </si>
  <si>
    <t>Cuatro de los 10 partidos que compitieron (PT, PRD, Somos y Fuerza por México) no fueron capaces de sumar ¡ni el 0.5% de la votación!</t>
  </si>
  <si>
    <t>Ventaja de MC; Morena no reconoce la derrota</t>
  </si>
  <si>
    <t>Aventaja Citlalli Amaya elección extraordinaria</t>
  </si>
  <si>
    <t>Aventaja Citlalli Amaya elección extraordinaria 
"Hoy la distancia fue mayor, contundentemente Citlalli Amaya gana este proceso electoral"</t>
  </si>
  <si>
    <t>"Beto Maldonado nuevamente ganó la elección y será el presidente municipal de Tlaquepaque".</t>
  </si>
  <si>
    <t>Esperan jornada electoral tranquila</t>
  </si>
  <si>
    <t>Acudió a su casilla a votar</t>
  </si>
  <si>
    <t>Futuro apuesta por descentralización</t>
  </si>
  <si>
    <t>Se retractaron</t>
  </si>
  <si>
    <t>Proceso electoral local general, sin mencionar partidos o candidatos en concreto</t>
  </si>
  <si>
    <t>Deliberadamente, torcer la ley</t>
  </si>
  <si>
    <t>Diez candidatos</t>
  </si>
  <si>
    <t>Disolución para Tlaquepaque</t>
  </si>
  <si>
    <t>Disolución para Tlaquepaque (En el cartón aparecen dos trozos de heces. Uno de ellos porta una banderilla que dice "Morena", el otro tiene una que dice "PT". El cartón busca denostar que ambos partidos son basura pero que ahora cada uno busca ganar la contienda de manera independiente).</t>
  </si>
  <si>
    <t>De reversa</t>
  </si>
  <si>
    <t>(En el cartón aparece Enrique Alfaro desatornillando unas placas. A un lado, está el águila naranja que conforma el logo de MC con un banderín que dice "Tlaquepaque" y una camiseta de MC. El águila parece molesto y en la burbuja de diálogo dice "Alfie, ¿qué haces? ¡estamos en campaña!" Éste a su vez le responde, "sorry, dejaré esta propuesta para después". El cartón busca evidenciar que las acciones a nivel estatal en este momento están permeadas por las elecciones extraordinarias de Tlaquepaque).</t>
  </si>
  <si>
    <t>Cardenal pide respeto a comicios</t>
  </si>
  <si>
    <t>Comienza la 'carrera'</t>
  </si>
  <si>
    <t>Inician campañas en Tlaquepaque</t>
  </si>
  <si>
    <t>Temporada de mentiras 2.0</t>
  </si>
  <si>
    <t>Temporada de mentiras (El cartón es un jarro roto; con parches de algunos partidos políticos).</t>
  </si>
  <si>
    <t>Se jubila Magistrada a días de elección</t>
  </si>
  <si>
    <t>El reto: 2024</t>
  </si>
  <si>
    <t>Vendiendo humo</t>
  </si>
  <si>
    <t>Vendiendo humo (El partido político representa un monstruo persiguiendo a un jarrón)</t>
  </si>
  <si>
    <t>Respeten próximo proceso electoral</t>
  </si>
  <si>
    <t>Pide el Cardenal respetar elección</t>
  </si>
  <si>
    <t>Pospondrán glosa por elección de Tlaquepaque</t>
  </si>
  <si>
    <t>Integración de mesas, con avance de 69 por ciento</t>
  </si>
  <si>
    <t>Llegan boletas para elección</t>
  </si>
  <si>
    <t>Con rodada, promueven el voto en la elección de Tlaquepaque</t>
  </si>
  <si>
    <t>La batalla por Tlaquepaque</t>
  </si>
  <si>
    <t>Compromisos de la autoridad electoral</t>
  </si>
  <si>
    <t>Mientras piden voto persiste la violencia</t>
  </si>
  <si>
    <t>Piden que destituyan a consejeros municipales</t>
  </si>
  <si>
    <t xml:space="preserve">Consulta de estado </t>
  </si>
  <si>
    <t>Prevén otra vez una elección cerrada</t>
  </si>
  <si>
    <t>Las Juanitas de MC</t>
  </si>
  <si>
    <t xml:space="preserve">De la simulación de feminismo que usa como estandarte el partido que gobierna en Jalisco.
El sistema patriarcal que dirige los procesos dentro de Movimiento Ciudadano sigue vivo y sigue tomando protesta.
Movimiento Ciudadano se presume diariamente como un partido feminista, donde las mujeres tienen posibilidades reales de enlace de puestos de decisión. ¿Lo cierto? Una vez que las mujeres se sientan en las curules quedan sujetas a las decisiones de un grupo de hombres por encima, que las coordina, las dirigen y las mandan. </t>
  </si>
  <si>
    <t>Todo listo para la elección en Tlaquepaque este domingo</t>
  </si>
  <si>
    <t>Todo listo para la elección en Tlaquepaque: IEPCJ</t>
  </si>
  <si>
    <t xml:space="preserve">Allá en la fuente </t>
  </si>
  <si>
    <t>Cartucho</t>
  </si>
  <si>
    <t>Cancelan sesión por veda electoral</t>
  </si>
  <si>
    <t>Admiten 27 quejas por elección extraordinaria</t>
  </si>
  <si>
    <t>Proceso electoral de 22 millones de pesos</t>
  </si>
  <si>
    <t>Por un lado, los punteros de los partidos MC y Morena es "reivindicar el ser los ganadores del proceso electoral anterior, y que volverán a ganar"</t>
  </si>
  <si>
    <t>PRD, Fuerza por México y Somos no tienen evidencias de sus campañas en Facebook.</t>
  </si>
  <si>
    <t>Por elección, IEPC ordena a funcionarios parar promoción de consulta sobre pacto</t>
  </si>
  <si>
    <t>Esperan casi medio millón de votantes en Tlaquepaque</t>
  </si>
  <si>
    <t>Ordenan a Alfaro retirar propaganda sobre consulta</t>
  </si>
  <si>
    <t>El IEPC defiende orden a funcionarios de bajar propaganda de consulta</t>
  </si>
  <si>
    <t>Suspenden sesión en Congreso por veda electoral; es para callarnos, revira Mara Robles</t>
  </si>
  <si>
    <t>Autoridades se declaran listas para la elección extraordinaria en Tlaquepaque</t>
  </si>
  <si>
    <t>Afirman no procede la queja de Morena</t>
  </si>
  <si>
    <t>Piden respetar periodo de veda</t>
  </si>
  <si>
    <t>Más de mil elementos custodiarán elecciones</t>
  </si>
  <si>
    <t>Vaya semana</t>
  </si>
  <si>
    <t>Registran partidos más de 7 mil representantes</t>
  </si>
  <si>
    <t>El tapatío enmascarado</t>
  </si>
  <si>
    <t>Exige establecer criterios claros</t>
  </si>
  <si>
    <t>Votar en paz y tranquilos</t>
  </si>
  <si>
    <t>Rechazan los 'gritos' para dar resultados</t>
  </si>
  <si>
    <t>Matan a 2 en Tlaquepaque</t>
  </si>
  <si>
    <t>Todos a sufragar en Tlaquepaque</t>
  </si>
  <si>
    <t>Todo listo para elección extraordinaria</t>
  </si>
  <si>
    <t>Se juegan el futuro de Tlaquepaque</t>
  </si>
  <si>
    <t>Tlaquepaque vota hoy elección inédita y cerrada</t>
  </si>
  <si>
    <t>Defiende el IEPC el registro en mecanismo electrónico</t>
  </si>
  <si>
    <t xml:space="preserve">Fondos abusivos </t>
  </si>
  <si>
    <t xml:space="preserve">"El nuevo PRI se llama porque del PRI tomó solamente las mañas, y lo nuevo, son las formas antes desconocidas de seguir robando a la ciudadanía."
Añádase el cochinero electoral, cuyo ejemplo más cercano fue la elección de Tlaquepaque, en que MC hizo y deshizo, pues a como dé lugar querían tener el cargo completo de la Zona Metropolitana de Guadalajara, que sigue sumida en la inseguridad de la delincuencia organizada y en la devastación de las inmobiliarias. </t>
  </si>
  <si>
    <t>Reconoce el IEPC baja participación ciudadana en elección de Tlaquepaque</t>
  </si>
  <si>
    <t>Reconoce IEPC baja participación ciudadana en elección de Tlaquepaque</t>
  </si>
  <si>
    <t>Ciudadanos deambularon para ejercer su derecho</t>
  </si>
  <si>
    <t>Reciben tres denuncias por delitos electorales</t>
  </si>
  <si>
    <t>Tlaquepaque, 'papa caliente'</t>
  </si>
  <si>
    <t>La votación fue sin filas y sin esperas mayores</t>
  </si>
  <si>
    <t>Personas mayores, con entusiasmo por ir a votar</t>
  </si>
  <si>
    <t>Crónica</t>
  </si>
  <si>
    <t>Tlaquepaque</t>
  </si>
  <si>
    <t>El cartón ilustra una urna electoral que tiene un hueco por el costado. El hueco es similar a los hoyos en los que habitan los ratones dentro de las casas en las caricaturas. En la parte superior del hueco dice "Morena". El cartón hace alusión a que "Morena" tiene comportamientos similares a los de los ratones (o las ratas).</t>
  </si>
  <si>
    <t>¿Qué sigue?</t>
  </si>
  <si>
    <t>Vence en las urnas el abstencionismo</t>
  </si>
  <si>
    <t>Jornada de contrastes</t>
  </si>
  <si>
    <t>Entre inseguridad... y sin miedo</t>
  </si>
  <si>
    <t>Cambian domicilio; se quedan sin votar</t>
  </si>
  <si>
    <t>Padecen 'fallas' en comicios</t>
  </si>
  <si>
    <t>Ni en elección frena violencia</t>
  </si>
  <si>
    <t>Prevén votación menor</t>
  </si>
  <si>
    <t>Post elección</t>
  </si>
  <si>
    <t>03-22 DE NOVIEMBRE</t>
  </si>
  <si>
    <t>Periódico</t>
  </si>
  <si>
    <t>Cobertura</t>
  </si>
  <si>
    <t>Periodicidad</t>
  </si>
  <si>
    <t>Área por página, cm2</t>
  </si>
  <si>
    <t>Promedio de número de páginas</t>
  </si>
  <si>
    <t>Número de Ejemplares</t>
  </si>
  <si>
    <t>Total de páginas monitoreadas</t>
  </si>
  <si>
    <t>Área en cm2 total monitoreada</t>
  </si>
  <si>
    <t>Lunes-Viernes</t>
  </si>
  <si>
    <t>Lunes-Domingo</t>
  </si>
  <si>
    <t>Lunes-Sábado (Edición sábado y domingo)</t>
  </si>
  <si>
    <t>Semanario Arquidiocesano de Guadalajara</t>
  </si>
  <si>
    <t>Semanal (Domingo)</t>
  </si>
  <si>
    <t xml:space="preserve">Mural </t>
  </si>
  <si>
    <t>Diario NTR</t>
  </si>
  <si>
    <t xml:space="preserve">Total </t>
  </si>
  <si>
    <t xml:space="preserve">Cuenta de 19. Sujeto 1. Nombre del sujeto </t>
  </si>
  <si>
    <t>Total general</t>
  </si>
  <si>
    <t>(en blanco)</t>
  </si>
  <si>
    <t>Número de piezas en las que se mencionan candidatos a munícipes.</t>
  </si>
  <si>
    <t>No de piezas</t>
  </si>
  <si>
    <t>Distribución de piezas que mencionan candidatos a munícipes por candidato y municipio. (Los 10 candidatos con mayor número de piezas).</t>
  </si>
  <si>
    <t>Distribución de piezas que mencionan candidatos a munícipe por candidato y tratamiento. (Los 10 candidatos con mayor número de piezas).</t>
  </si>
  <si>
    <t>Temas</t>
  </si>
  <si>
    <t>%</t>
  </si>
  <si>
    <t>Total</t>
  </si>
  <si>
    <t>Nombre de candidata / candidato</t>
  </si>
  <si>
    <t>Partido</t>
  </si>
  <si>
    <t>Acumulado Piezas</t>
  </si>
  <si>
    <t>Acumulado %</t>
  </si>
  <si>
    <t>Total </t>
  </si>
  <si>
    <t>Número de piezas informativas en las que los candidatos hacen propuestas.</t>
  </si>
  <si>
    <t>Piezas en las que los candidatos no hacen propuestas</t>
  </si>
  <si>
    <t>Piezas en las que los candidatos hacen propuestas</t>
  </si>
  <si>
    <t>Distribución, en porcentaje, de piezas informativas por temas de las propuestas</t>
  </si>
  <si>
    <t>Resto</t>
  </si>
  <si>
    <t>Acumulado</t>
  </si>
  <si>
    <t>Distribución de piezas por candidatos por partido a lque representan</t>
  </si>
  <si>
    <t>No aplica / No hizo propuestas</t>
  </si>
  <si>
    <t>Nombre de partido</t>
  </si>
  <si>
    <t>Candidato</t>
  </si>
  <si>
    <t>Total con propuestas</t>
  </si>
  <si>
    <t>Distribución de piezas informativas que mencionan candidatos hombres y candidatas mujeres.</t>
  </si>
  <si>
    <t>Distribución de piezas informativas por partido desagregado por género.</t>
  </si>
  <si>
    <t>La pieza informativa hace explícito o énfasis en el género del sujeto analizado</t>
  </si>
  <si>
    <t>Estereotipos de género referidos a la participación de las mujeres en su calidad de candidatas</t>
  </si>
  <si>
    <t xml:space="preserve">Distribución de piezas con propuestas por tema desagregado por género. </t>
  </si>
  <si>
    <t>Partido Político</t>
  </si>
  <si>
    <t>No d epiezas</t>
  </si>
  <si>
    <t>La pieza informativa menciona la apariencia física, vestimenta o edad del candidato o candidata</t>
  </si>
  <si>
    <t>La pieza informativa menciona rasgos de personalidad o el carácter del candidato o candidata</t>
  </si>
  <si>
    <t>Menciona explícitamente las posibilidades de que el sujeto analizado triunfe en la elección</t>
  </si>
  <si>
    <t>Indígena</t>
  </si>
  <si>
    <t>Número de piezas informativas que hacen explícita la condición indígena de un candidato o candidata. </t>
  </si>
  <si>
    <t>Piezas que no hacen explícita la condición indígena del candidato</t>
  </si>
  <si>
    <t>Piezas que hacen explícita la condición indígena del candidato</t>
  </si>
  <si>
    <t>Tamaño de plana completa, cm2</t>
  </si>
  <si>
    <t xml:space="preserve">Cuenta de 2. Nombre de la publicación </t>
  </si>
  <si>
    <t>Suma de 9. Medida en centímetros cuadrados (sólo para las menores de un cuarto de plana, sin letras ni decimales)</t>
  </si>
  <si>
    <t>Generales</t>
  </si>
  <si>
    <t>Número de piezas informativas destinadas al tema de las elecciones en Jalisco.</t>
  </si>
  <si>
    <t>Recursos técnicos</t>
  </si>
  <si>
    <t>Encuadre</t>
  </si>
  <si>
    <t>Espacio</t>
  </si>
  <si>
    <t>Espacio dedicado a elecciones por género periodístico</t>
  </si>
  <si>
    <t>Hace uso de recursos técnicos</t>
  </si>
  <si>
    <t>Distribución de piezas informativas con encuadre bélico, con encuadre estratégico y con otro encuadre.</t>
  </si>
  <si>
    <t>Sí hace uso de recursos técnico</t>
  </si>
  <si>
    <t>Espacio destinado al tema de elecciones en Jalisco en porcentaje y en relación al espacio total de las publicaciones.</t>
  </si>
  <si>
    <t>Género periodístico</t>
  </si>
  <si>
    <t>Espacio, cm2</t>
  </si>
  <si>
    <t>Nombre de publicación</t>
  </si>
  <si>
    <t>% Acumulado</t>
  </si>
  <si>
    <t>No hace uso de recursos técnicos</t>
  </si>
  <si>
    <t>Encuadres</t>
  </si>
  <si>
    <t>Informativos</t>
  </si>
  <si>
    <t>Pieza hace uso del maculino genérico</t>
  </si>
  <si>
    <t>Opinión</t>
  </si>
  <si>
    <t>Espacio dedicado a elecciones cm2 </t>
  </si>
  <si>
    <t>Total de espacio cm2</t>
  </si>
  <si>
    <t>No hace uso del masculino genérico</t>
  </si>
  <si>
    <t>Ditribución de notas por género periodístico</t>
  </si>
  <si>
    <t>Sí hace uso del masculino genérico</t>
  </si>
  <si>
    <t>Número de piezas informativas que mencionan “guerra sucia”.</t>
  </si>
  <si>
    <t>Menciona la guerra sucia</t>
  </si>
  <si>
    <t>Distribución de piezas informativa por uso de Leguaje Incluyente</t>
  </si>
  <si>
    <t>De mayor a menor %</t>
  </si>
  <si>
    <t>Cuenta de 37. Sujeto 1. Nombre de la Institución</t>
  </si>
  <si>
    <t>Sujetos Institucionales</t>
  </si>
  <si>
    <t>Número de piezas informativas en las que se menciona a partidos políticos.</t>
  </si>
  <si>
    <t>Sujeto institucional</t>
  </si>
  <si>
    <t>Suma Piezas</t>
  </si>
  <si>
    <t>Acumulado porcentaje</t>
  </si>
  <si>
    <t>Tratamiento que se le da a cada partido en el conjunto de medios impresos.</t>
  </si>
  <si>
    <t>Fecha de publicación</t>
  </si>
  <si>
    <t>Candidatos a munícipes totales por fecha</t>
  </si>
  <si>
    <t>Candidatos a munícipes (top 10) por fecha</t>
  </si>
  <si>
    <t>Piezas con en las que un candidato a munícipes hace una propuesta por fecha</t>
  </si>
  <si>
    <t>Aída Alejandra Guerrero León</t>
  </si>
  <si>
    <t xml:space="preserve">Periodo Ordinario Tlaquepaque </t>
  </si>
  <si>
    <t>Cuenta de notas por candidato a presiendica municipal o regidores a San Pedro Tlaquepaque, en las pulbicaciones Diario NTR, El Informador, El Occidental, La Crónica de Hoy, Milenio, Mural y Semanario Arquidiosesano</t>
  </si>
  <si>
    <t>Total de notas</t>
  </si>
  <si>
    <t>Por publicación</t>
  </si>
  <si>
    <t>Empleo</t>
  </si>
  <si>
    <t>Cultura</t>
  </si>
  <si>
    <t>Combate a delincuencia organizada</t>
  </si>
  <si>
    <t>Violencia</t>
  </si>
  <si>
    <t>Fiscalización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</si>
</sst>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h:mm:ss"/>
    <numFmt numFmtId="165" formatCode="dd/mm/yyyy;@"/>
  </numFmts>
  <fonts count="19">
    <font>
      <sz val="10"/>
      <color rgb="FF000000"/>
      <name val="Arial"/>
    </font>
    <font>
      <sz val="10"/>
      <color theme="1"/>
      <name val="Arial"/>
    </font>
    <font>
      <sz val="10"/>
      <color rgb="FF000000"/>
      <name val="Arial"/>
    </font>
    <font>
      <sz val="11"/>
      <color rgb="FF000000"/>
      <name val="Calibri"/>
      <family val="2"/>
      <scheme val="minor"/>
    </font>
    <font>
      <sz val="12"/>
      <color rgb="FF000000"/>
      <name val="Calibri"/>
      <family val="2"/>
      <scheme val="minor"/>
    </font>
    <font>
      <sz val="28"/>
      <color rgb="FF000000"/>
      <name val="Arial"/>
      <family val="2"/>
    </font>
    <font>
      <b/>
      <sz val="10"/>
      <color rgb="FF000000"/>
      <name val="Arial"/>
      <family val="2"/>
    </font>
    <font>
      <sz val="10"/>
      <color rgb="FF000000"/>
      <name val="Arial"/>
      <family val="2"/>
    </font>
    <font>
      <b/>
      <sz val="28"/>
      <color rgb="FF000000"/>
      <name val="Arial"/>
      <family val="2"/>
    </font>
    <font>
      <sz val="12"/>
      <color rgb="FF000000"/>
      <name val="Calibri"/>
      <family val="2"/>
    </font>
    <font>
      <b/>
      <sz val="10"/>
      <color rgb="FF000000"/>
      <name val="Calibri Light"/>
      <family val="2"/>
      <scheme val="major"/>
    </font>
    <font>
      <sz val="10"/>
      <color rgb="FF000000"/>
      <name val="Calibri"/>
      <family val="2"/>
    </font>
    <font>
      <b/>
      <sz val="48"/>
      <color rgb="FF000000"/>
      <name val="Arial"/>
      <family val="2"/>
    </font>
    <font>
      <sz val="10"/>
      <color rgb="FF000000"/>
      <name val="Calibri Light"/>
      <family val="2"/>
      <scheme val="major"/>
    </font>
    <font>
      <b/>
      <sz val="12"/>
      <color rgb="FF000000"/>
      <name val="Calibri"/>
      <family val="2"/>
    </font>
    <font>
      <sz val="11"/>
      <color rgb="FF000000"/>
      <name val="Calibri"/>
      <family val="2"/>
    </font>
    <font>
      <b/>
      <sz val="11"/>
      <color rgb="FF000000"/>
      <name val="Calibri"/>
      <family val="2"/>
    </font>
    <font>
      <b/>
      <sz val="10"/>
      <color rgb="FF000000"/>
      <name val="Arial"/>
    </font>
    <font>
      <b/>
      <sz val="36"/>
      <color rgb="FF000000"/>
      <name val="Arial"/>
    </font>
  </fonts>
  <fills count="10">
    <fill>
      <patternFill patternType="none"/>
    </fill>
    <fill>
      <patternFill patternType="gray125"/>
    </fill>
    <fill>
      <patternFill patternType="solid">
        <fgColor rgb="FFD9E1F2"/>
        <bgColor indexed="64"/>
      </patternFill>
    </fill>
    <fill>
      <patternFill patternType="solid">
        <fgColor rgb="FFE2EFDA"/>
        <bgColor indexed="64"/>
      </patternFill>
    </fill>
    <fill>
      <patternFill patternType="solid">
        <fgColor rgb="FFDDEBF7"/>
        <bgColor indexed="64"/>
      </patternFill>
    </fill>
    <fill>
      <patternFill patternType="solid">
        <fgColor rgb="FFFCE4D6"/>
        <bgColor rgb="FF000000"/>
      </patternFill>
    </fill>
    <fill>
      <patternFill patternType="solid">
        <fgColor theme="9"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B4C6E7"/>
        <bgColor indexed="64"/>
      </patternFill>
    </fill>
  </fills>
  <borders count="4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000000"/>
      </left>
      <right/>
      <top/>
      <bottom style="medium">
        <color rgb="FF000000"/>
      </bottom>
      <diagonal/>
    </border>
    <border>
      <left/>
      <right/>
      <top/>
      <bottom style="medium">
        <color rgb="FF000000"/>
      </bottom>
      <diagonal/>
    </border>
    <border>
      <left style="medium">
        <color indexed="64"/>
      </left>
      <right style="medium">
        <color indexed="64"/>
      </right>
      <top/>
      <bottom style="medium">
        <color indexed="64"/>
      </bottom>
      <diagonal/>
    </border>
    <border>
      <left/>
      <right style="medium">
        <color rgb="FF000000"/>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style="medium">
        <color rgb="FF000000"/>
      </bottom>
      <diagonal/>
    </border>
    <border>
      <left/>
      <right/>
      <top style="medium">
        <color rgb="FF000000"/>
      </top>
      <bottom/>
      <diagonal/>
    </border>
    <border>
      <left style="medium">
        <color indexed="64"/>
      </left>
      <right style="medium">
        <color indexed="64"/>
      </right>
      <top style="medium">
        <color indexed="64"/>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medium">
        <color rgb="FF000000"/>
      </right>
      <top style="medium">
        <color indexed="64"/>
      </top>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s>
  <cellStyleXfs count="2">
    <xf numFmtId="0" fontId="0" fillId="0" borderId="0"/>
    <xf numFmtId="9" fontId="2" fillId="0" borderId="0" applyFont="0" applyFill="0" applyBorder="0" applyAlignment="0" applyProtection="0"/>
  </cellStyleXfs>
  <cellXfs count="213">
    <xf numFmtId="0" fontId="0" fillId="0" borderId="0" xfId="0"/>
    <xf numFmtId="0" fontId="1" fillId="0" borderId="0" xfId="0" applyFont="1"/>
    <xf numFmtId="164" fontId="1" fillId="0" borderId="0" xfId="0" applyNumberFormat="1" applyFont="1"/>
    <xf numFmtId="14" fontId="1" fillId="0" borderId="0" xfId="0" applyNumberFormat="1" applyFont="1"/>
    <xf numFmtId="0" fontId="1" fillId="0" borderId="0" xfId="0" quotePrefix="1" applyFont="1"/>
    <xf numFmtId="0" fontId="1" fillId="0" borderId="0" xfId="0" applyFont="1" applyAlignment="1">
      <alignment vertical="center" wrapText="1"/>
    </xf>
    <xf numFmtId="0" fontId="0" fillId="0" borderId="0" xfId="0" applyAlignment="1">
      <alignment vertical="center" wrapText="1"/>
    </xf>
    <xf numFmtId="0" fontId="1" fillId="2" borderId="0" xfId="0" applyFont="1" applyFill="1" applyAlignment="1">
      <alignment vertical="center" wrapText="1"/>
    </xf>
    <xf numFmtId="0" fontId="1" fillId="2" borderId="0" xfId="0" applyFont="1" applyFill="1"/>
    <xf numFmtId="0" fontId="0" fillId="2" borderId="0" xfId="0" applyFill="1"/>
    <xf numFmtId="0" fontId="1" fillId="3" borderId="0" xfId="0" applyFont="1" applyFill="1" applyAlignment="1">
      <alignment vertical="center" wrapText="1"/>
    </xf>
    <xf numFmtId="0" fontId="1" fillId="3" borderId="0" xfId="0" applyFont="1" applyFill="1"/>
    <xf numFmtId="0" fontId="0" fillId="3" borderId="0" xfId="0" applyFill="1"/>
    <xf numFmtId="0" fontId="1" fillId="4" borderId="0" xfId="0" applyFont="1" applyFill="1"/>
    <xf numFmtId="0" fontId="0" fillId="4" borderId="0" xfId="0" applyFill="1"/>
    <xf numFmtId="0" fontId="3" fillId="0" borderId="0" xfId="0" applyFont="1"/>
    <xf numFmtId="0" fontId="3" fillId="0" borderId="1" xfId="0" applyFont="1" applyBorder="1"/>
    <xf numFmtId="0" fontId="3" fillId="0" borderId="2" xfId="0" applyFont="1" applyBorder="1"/>
    <xf numFmtId="0" fontId="0" fillId="0" borderId="3" xfId="0" applyBorder="1"/>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0" fillId="0" borderId="10" xfId="0" applyBorder="1" applyAlignment="1">
      <alignment horizontal="left" vertical="top" wrapText="1"/>
    </xf>
    <xf numFmtId="0" fontId="3" fillId="0" borderId="0" xfId="0" applyFont="1" applyAlignment="1">
      <alignment horizontal="left" vertical="top" wrapText="1"/>
    </xf>
    <xf numFmtId="0" fontId="3" fillId="0" borderId="11" xfId="0" applyFont="1" applyBorder="1" applyAlignment="1">
      <alignment horizontal="left" vertical="top" wrapText="1"/>
    </xf>
    <xf numFmtId="0" fontId="3" fillId="0" borderId="13" xfId="0" applyFont="1" applyBorder="1" applyAlignment="1">
      <alignment horizontal="left" vertical="top" wrapText="1"/>
    </xf>
    <xf numFmtId="0" fontId="4" fillId="7" borderId="14" xfId="0" applyFont="1" applyFill="1" applyBorder="1" applyAlignment="1">
      <alignment vertical="center"/>
    </xf>
    <xf numFmtId="0" fontId="4" fillId="7" borderId="1" xfId="0" applyFont="1" applyFill="1" applyBorder="1" applyAlignment="1">
      <alignment vertical="center"/>
    </xf>
    <xf numFmtId="0" fontId="4" fillId="7" borderId="2" xfId="0" applyFont="1" applyFill="1" applyBorder="1" applyAlignment="1">
      <alignment vertical="center"/>
    </xf>
    <xf numFmtId="0" fontId="0" fillId="7" borderId="2" xfId="0" applyFill="1" applyBorder="1"/>
    <xf numFmtId="0" fontId="4" fillId="7" borderId="15" xfId="0" applyFont="1" applyFill="1" applyBorder="1"/>
    <xf numFmtId="0" fontId="4" fillId="7" borderId="12" xfId="0" applyFont="1" applyFill="1" applyBorder="1" applyAlignment="1">
      <alignment vertical="center"/>
    </xf>
    <xf numFmtId="0" fontId="4" fillId="7" borderId="0" xfId="0" applyFont="1" applyFill="1"/>
    <xf numFmtId="0" fontId="0" fillId="7" borderId="13" xfId="0" applyFill="1" applyBorder="1"/>
    <xf numFmtId="0" fontId="4" fillId="7" borderId="15" xfId="0" applyFont="1" applyFill="1" applyBorder="1" applyAlignment="1">
      <alignment vertical="center"/>
    </xf>
    <xf numFmtId="0" fontId="4" fillId="7" borderId="0" xfId="0" applyFont="1" applyFill="1" applyAlignment="1">
      <alignment horizontal="left" vertical="center"/>
    </xf>
    <xf numFmtId="0" fontId="4" fillId="7" borderId="0" xfId="0" applyFont="1" applyFill="1" applyAlignment="1">
      <alignment vertical="center"/>
    </xf>
    <xf numFmtId="0" fontId="4" fillId="7" borderId="15" xfId="0" applyFont="1" applyFill="1" applyBorder="1" applyAlignment="1">
      <alignment horizontal="left" vertical="center"/>
    </xf>
    <xf numFmtId="0" fontId="4" fillId="8" borderId="16" xfId="0" applyFont="1" applyFill="1" applyBorder="1" applyAlignment="1">
      <alignment vertical="center"/>
    </xf>
    <xf numFmtId="0" fontId="4" fillId="8" borderId="17" xfId="0" applyFont="1" applyFill="1" applyBorder="1" applyAlignment="1">
      <alignment vertical="center"/>
    </xf>
    <xf numFmtId="0" fontId="4" fillId="0" borderId="0" xfId="0" applyFont="1" applyAlignment="1">
      <alignment vertical="center" wrapText="1"/>
    </xf>
    <xf numFmtId="0" fontId="4" fillId="0" borderId="0" xfId="0" applyFont="1" applyAlignment="1">
      <alignment horizontal="center" vertical="center" wrapText="1"/>
    </xf>
    <xf numFmtId="0" fontId="4" fillId="0" borderId="0" xfId="0" applyFont="1" applyAlignment="1">
      <alignment horizontal="left" vertical="center" wrapText="1"/>
    </xf>
    <xf numFmtId="0" fontId="0" fillId="7" borderId="0" xfId="0" applyFill="1"/>
    <xf numFmtId="0" fontId="0" fillId="7" borderId="24" xfId="0" applyFill="1" applyBorder="1"/>
    <xf numFmtId="0" fontId="0" fillId="7" borderId="22" xfId="0" applyFill="1" applyBorder="1"/>
    <xf numFmtId="0" fontId="3" fillId="8" borderId="26" xfId="0" applyFont="1" applyFill="1" applyBorder="1" applyAlignment="1">
      <alignment horizontal="center" vertical="center"/>
    </xf>
    <xf numFmtId="0" fontId="0" fillId="8" borderId="17" xfId="0" applyFill="1" applyBorder="1"/>
    <xf numFmtId="0" fontId="0" fillId="7" borderId="27" xfId="0" applyFill="1" applyBorder="1"/>
    <xf numFmtId="0" fontId="3" fillId="7" borderId="23" xfId="0" applyFont="1" applyFill="1" applyBorder="1" applyAlignment="1">
      <alignment horizontal="center" vertical="center"/>
    </xf>
    <xf numFmtId="0" fontId="4" fillId="7" borderId="24" xfId="0" applyFont="1" applyFill="1" applyBorder="1" applyAlignment="1">
      <alignment horizontal="center" vertical="center"/>
    </xf>
    <xf numFmtId="0" fontId="3" fillId="7" borderId="25" xfId="0" applyFont="1" applyFill="1" applyBorder="1" applyAlignment="1">
      <alignment horizontal="center" vertical="center"/>
    </xf>
    <xf numFmtId="0" fontId="4" fillId="7" borderId="22" xfId="0" applyFont="1" applyFill="1" applyBorder="1" applyAlignment="1">
      <alignment horizontal="center" vertical="center"/>
    </xf>
    <xf numFmtId="0" fontId="3" fillId="8" borderId="19" xfId="0" applyFont="1" applyFill="1" applyBorder="1" applyAlignment="1">
      <alignment horizontal="center" vertical="center"/>
    </xf>
    <xf numFmtId="0" fontId="0" fillId="9" borderId="20" xfId="0" applyFill="1" applyBorder="1"/>
    <xf numFmtId="0" fontId="3" fillId="9" borderId="26" xfId="0" applyFont="1" applyFill="1" applyBorder="1" applyAlignment="1">
      <alignment horizontal="center" vertical="center"/>
    </xf>
    <xf numFmtId="0" fontId="0" fillId="0" borderId="0" xfId="0" pivotButton="1"/>
    <xf numFmtId="0" fontId="5" fillId="0" borderId="0" xfId="0" applyFont="1"/>
    <xf numFmtId="0" fontId="6" fillId="0" borderId="28" xfId="0" applyFont="1" applyBorder="1"/>
    <xf numFmtId="0" fontId="7" fillId="0" borderId="21" xfId="0" applyFont="1" applyBorder="1"/>
    <xf numFmtId="0" fontId="6" fillId="0" borderId="6" xfId="0" applyFont="1" applyBorder="1"/>
    <xf numFmtId="0" fontId="6" fillId="0" borderId="4" xfId="0" applyFont="1" applyBorder="1"/>
    <xf numFmtId="0" fontId="6" fillId="0" borderId="5" xfId="0" applyFont="1" applyBorder="1"/>
    <xf numFmtId="0" fontId="0" fillId="0" borderId="1" xfId="0" applyBorder="1"/>
    <xf numFmtId="0" fontId="0" fillId="0" borderId="2" xfId="0" applyBorder="1"/>
    <xf numFmtId="10" fontId="0" fillId="0" borderId="2" xfId="1" applyNumberFormat="1" applyFont="1" applyBorder="1" applyAlignment="1"/>
    <xf numFmtId="10" fontId="0" fillId="0" borderId="3" xfId="0" applyNumberFormat="1" applyBorder="1"/>
    <xf numFmtId="0" fontId="0" fillId="0" borderId="12" xfId="0" applyBorder="1"/>
    <xf numFmtId="10" fontId="0" fillId="0" borderId="0" xfId="1" applyNumberFormat="1" applyFont="1" applyBorder="1" applyAlignment="1"/>
    <xf numFmtId="10" fontId="0" fillId="0" borderId="13" xfId="0" applyNumberFormat="1" applyBorder="1"/>
    <xf numFmtId="0" fontId="0" fillId="0" borderId="29" xfId="0" applyBorder="1"/>
    <xf numFmtId="0" fontId="0" fillId="0" borderId="30" xfId="0" applyBorder="1"/>
    <xf numFmtId="0" fontId="0" fillId="0" borderId="31" xfId="0" applyBorder="1"/>
    <xf numFmtId="10" fontId="0" fillId="0" borderId="30" xfId="0" applyNumberFormat="1" applyBorder="1"/>
    <xf numFmtId="0" fontId="7" fillId="0" borderId="0" xfId="0" applyFont="1"/>
    <xf numFmtId="0" fontId="7" fillId="0" borderId="12" xfId="0" applyFont="1" applyBorder="1"/>
    <xf numFmtId="10" fontId="7" fillId="0" borderId="13" xfId="1" applyNumberFormat="1" applyFont="1" applyBorder="1" applyAlignment="1"/>
    <xf numFmtId="10" fontId="0" fillId="0" borderId="13" xfId="1" applyNumberFormat="1" applyFont="1" applyBorder="1" applyAlignment="1"/>
    <xf numFmtId="0" fontId="7" fillId="0" borderId="6" xfId="0" applyFont="1" applyBorder="1"/>
    <xf numFmtId="0" fontId="0" fillId="0" borderId="4" xfId="0" applyBorder="1"/>
    <xf numFmtId="10" fontId="0" fillId="0" borderId="5" xfId="1" applyNumberFormat="1" applyFont="1" applyBorder="1" applyAlignment="1"/>
    <xf numFmtId="10" fontId="0" fillId="0" borderId="3" xfId="1" applyNumberFormat="1" applyFont="1" applyBorder="1" applyAlignment="1"/>
    <xf numFmtId="0" fontId="0" fillId="0" borderId="16" xfId="0" applyBorder="1"/>
    <xf numFmtId="0" fontId="0" fillId="0" borderId="17" xfId="0" applyBorder="1"/>
    <xf numFmtId="10" fontId="0" fillId="0" borderId="18" xfId="1" applyNumberFormat="1" applyFont="1" applyBorder="1" applyAlignment="1"/>
    <xf numFmtId="0" fontId="7" fillId="0" borderId="16" xfId="0" applyFont="1" applyBorder="1"/>
    <xf numFmtId="0" fontId="6" fillId="0" borderId="1" xfId="0" applyFont="1" applyBorder="1"/>
    <xf numFmtId="0" fontId="6" fillId="0" borderId="2" xfId="0" applyFont="1" applyBorder="1"/>
    <xf numFmtId="0" fontId="6" fillId="0" borderId="3" xfId="0" applyFont="1" applyBorder="1"/>
    <xf numFmtId="10" fontId="7" fillId="0" borderId="13" xfId="0" applyNumberFormat="1" applyFont="1" applyBorder="1"/>
    <xf numFmtId="0" fontId="7" fillId="0" borderId="17" xfId="0" applyFont="1" applyBorder="1"/>
    <xf numFmtId="10" fontId="7" fillId="0" borderId="18" xfId="0" applyNumberFormat="1" applyFont="1" applyBorder="1"/>
    <xf numFmtId="0" fontId="0" fillId="0" borderId="23" xfId="0" applyBorder="1"/>
    <xf numFmtId="0" fontId="0" fillId="0" borderId="27" xfId="0" applyBorder="1"/>
    <xf numFmtId="10" fontId="0" fillId="0" borderId="24" xfId="1" applyNumberFormat="1" applyFont="1" applyBorder="1" applyAlignment="1"/>
    <xf numFmtId="0" fontId="0" fillId="0" borderId="25" xfId="0" applyBorder="1"/>
    <xf numFmtId="10" fontId="0" fillId="0" borderId="22" xfId="1" applyNumberFormat="1" applyFont="1" applyBorder="1" applyAlignment="1"/>
    <xf numFmtId="0" fontId="7" fillId="0" borderId="32" xfId="0" applyFont="1" applyBorder="1"/>
    <xf numFmtId="0" fontId="0" fillId="0" borderId="33" xfId="0" applyBorder="1"/>
    <xf numFmtId="10" fontId="0" fillId="0" borderId="34" xfId="1" applyNumberFormat="1" applyFont="1" applyBorder="1"/>
    <xf numFmtId="0" fontId="6" fillId="0" borderId="35" xfId="0" applyFont="1" applyBorder="1"/>
    <xf numFmtId="0" fontId="6" fillId="0" borderId="36" xfId="0" applyFont="1" applyBorder="1"/>
    <xf numFmtId="0" fontId="6" fillId="0" borderId="37" xfId="0" applyFont="1" applyBorder="1"/>
    <xf numFmtId="0" fontId="7" fillId="0" borderId="19" xfId="0" applyFont="1" applyBorder="1"/>
    <xf numFmtId="0" fontId="7" fillId="0" borderId="20" xfId="0" applyFont="1" applyBorder="1"/>
    <xf numFmtId="10" fontId="7" fillId="0" borderId="26" xfId="0" applyNumberFormat="1" applyFont="1" applyBorder="1"/>
    <xf numFmtId="0" fontId="6" fillId="0" borderId="23" xfId="0" applyFont="1" applyBorder="1"/>
    <xf numFmtId="0" fontId="6" fillId="0" borderId="27" xfId="0" applyFont="1" applyBorder="1"/>
    <xf numFmtId="0" fontId="6" fillId="0" borderId="24" xfId="0" applyFont="1" applyBorder="1"/>
    <xf numFmtId="10" fontId="0" fillId="0" borderId="31" xfId="1" applyNumberFormat="1" applyFont="1" applyBorder="1" applyAlignment="1"/>
    <xf numFmtId="0" fontId="0" fillId="0" borderId="6" xfId="0" applyBorder="1"/>
    <xf numFmtId="10" fontId="0" fillId="0" borderId="5" xfId="1" applyNumberFormat="1" applyFont="1" applyBorder="1"/>
    <xf numFmtId="0" fontId="8" fillId="0" borderId="0" xfId="0" applyFont="1"/>
    <xf numFmtId="0" fontId="9" fillId="0" borderId="0" xfId="0" applyFont="1"/>
    <xf numFmtId="0" fontId="10" fillId="0" borderId="6" xfId="0" applyFont="1" applyBorder="1"/>
    <xf numFmtId="0" fontId="10" fillId="0" borderId="4" xfId="0" applyFont="1" applyBorder="1"/>
    <xf numFmtId="0" fontId="10" fillId="0" borderId="5" xfId="0" applyFont="1" applyBorder="1"/>
    <xf numFmtId="0" fontId="0" fillId="0" borderId="13" xfId="0" applyBorder="1"/>
    <xf numFmtId="10" fontId="0" fillId="0" borderId="17" xfId="1" applyNumberFormat="1" applyFont="1" applyBorder="1" applyAlignment="1"/>
    <xf numFmtId="0" fontId="0" fillId="0" borderId="18" xfId="0" applyBorder="1"/>
    <xf numFmtId="10" fontId="0" fillId="0" borderId="4" xfId="1" applyNumberFormat="1" applyFont="1" applyBorder="1" applyAlignment="1"/>
    <xf numFmtId="0" fontId="0" fillId="0" borderId="5" xfId="0" applyBorder="1"/>
    <xf numFmtId="0" fontId="6" fillId="0" borderId="38" xfId="0" applyFont="1" applyBorder="1"/>
    <xf numFmtId="0" fontId="0" fillId="0" borderId="39" xfId="0" applyBorder="1"/>
    <xf numFmtId="10" fontId="0" fillId="0" borderId="5" xfId="0" applyNumberFormat="1" applyBorder="1"/>
    <xf numFmtId="0" fontId="0" fillId="0" borderId="38" xfId="0" applyBorder="1"/>
    <xf numFmtId="0" fontId="0" fillId="0" borderId="28" xfId="0" applyBorder="1"/>
    <xf numFmtId="10" fontId="0" fillId="0" borderId="4" xfId="0" applyNumberFormat="1" applyBorder="1"/>
    <xf numFmtId="0" fontId="0" fillId="0" borderId="40" xfId="0" applyBorder="1"/>
    <xf numFmtId="0" fontId="7" fillId="0" borderId="39" xfId="0" applyFont="1" applyBorder="1"/>
    <xf numFmtId="10" fontId="7" fillId="0" borderId="5" xfId="0" applyNumberFormat="1" applyFont="1" applyBorder="1"/>
    <xf numFmtId="10" fontId="7" fillId="0" borderId="4" xfId="0" applyNumberFormat="1" applyFont="1" applyBorder="1"/>
    <xf numFmtId="10" fontId="0" fillId="0" borderId="3" xfId="1" applyNumberFormat="1" applyFont="1" applyBorder="1"/>
    <xf numFmtId="0" fontId="10" fillId="0" borderId="41" xfId="0" applyFont="1" applyBorder="1"/>
    <xf numFmtId="0" fontId="10" fillId="0" borderId="27" xfId="0" applyFont="1" applyBorder="1"/>
    <xf numFmtId="0" fontId="10" fillId="0" borderId="24" xfId="0" applyFont="1" applyBorder="1"/>
    <xf numFmtId="0" fontId="11" fillId="0" borderId="28" xfId="0" applyFont="1" applyBorder="1"/>
    <xf numFmtId="0" fontId="7" fillId="0" borderId="2" xfId="0" applyFont="1" applyBorder="1"/>
    <xf numFmtId="10" fontId="0" fillId="0" borderId="42" xfId="1" applyNumberFormat="1" applyFont="1" applyBorder="1" applyAlignment="1"/>
    <xf numFmtId="0" fontId="11" fillId="0" borderId="2" xfId="1" applyNumberFormat="1" applyFont="1" applyBorder="1" applyAlignment="1"/>
    <xf numFmtId="0" fontId="7" fillId="0" borderId="28" xfId="0" applyFont="1" applyBorder="1"/>
    <xf numFmtId="0" fontId="11" fillId="0" borderId="39" xfId="0" applyFont="1" applyBorder="1"/>
    <xf numFmtId="0" fontId="11" fillId="0" borderId="0" xfId="1" applyNumberFormat="1" applyFont="1" applyBorder="1" applyAlignment="1"/>
    <xf numFmtId="0" fontId="0" fillId="0" borderId="0" xfId="1" applyNumberFormat="1" applyFont="1" applyBorder="1" applyAlignment="1"/>
    <xf numFmtId="10" fontId="0" fillId="0" borderId="0" xfId="1" applyNumberFormat="1" applyFont="1" applyFill="1" applyBorder="1" applyAlignment="1"/>
    <xf numFmtId="0" fontId="0" fillId="0" borderId="21" xfId="0" applyBorder="1"/>
    <xf numFmtId="0" fontId="7" fillId="0" borderId="4" xfId="0" applyFont="1" applyBorder="1"/>
    <xf numFmtId="14" fontId="0" fillId="0" borderId="0" xfId="0" applyNumberFormat="1"/>
    <xf numFmtId="0" fontId="12" fillId="0" borderId="0" xfId="0" applyFont="1"/>
    <xf numFmtId="0" fontId="13" fillId="0" borderId="0" xfId="0" applyFont="1"/>
    <xf numFmtId="0" fontId="10" fillId="0" borderId="28" xfId="0" applyFont="1" applyBorder="1"/>
    <xf numFmtId="0" fontId="13" fillId="0" borderId="21" xfId="0" applyFont="1" applyBorder="1"/>
    <xf numFmtId="0" fontId="10" fillId="0" borderId="38" xfId="0" applyFont="1" applyBorder="1"/>
    <xf numFmtId="0" fontId="0" fillId="0" borderId="12" xfId="0" applyBorder="1" applyAlignment="1">
      <alignment horizontal="left"/>
    </xf>
    <xf numFmtId="0" fontId="7" fillId="0" borderId="29" xfId="0" applyFont="1" applyBorder="1"/>
    <xf numFmtId="10" fontId="0" fillId="0" borderId="30" xfId="1" applyNumberFormat="1" applyFont="1" applyBorder="1" applyAlignment="1"/>
    <xf numFmtId="0" fontId="13" fillId="0" borderId="12" xfId="0" applyFont="1" applyBorder="1"/>
    <xf numFmtId="10" fontId="13" fillId="0" borderId="13" xfId="0" applyNumberFormat="1" applyFont="1" applyBorder="1"/>
    <xf numFmtId="0" fontId="13" fillId="0" borderId="16" xfId="0" applyFont="1" applyBorder="1"/>
    <xf numFmtId="0" fontId="13" fillId="0" borderId="17" xfId="0" applyFont="1" applyBorder="1"/>
    <xf numFmtId="10" fontId="13" fillId="0" borderId="18" xfId="0" applyNumberFormat="1" applyFont="1" applyBorder="1"/>
    <xf numFmtId="0" fontId="14" fillId="0" borderId="6" xfId="0" applyFont="1" applyBorder="1"/>
    <xf numFmtId="0" fontId="14" fillId="0" borderId="4" xfId="0" applyFont="1" applyBorder="1"/>
    <xf numFmtId="0" fontId="14" fillId="0" borderId="5" xfId="0" applyFont="1" applyBorder="1"/>
    <xf numFmtId="10" fontId="0" fillId="0" borderId="0" xfId="1" applyNumberFormat="1" applyFont="1" applyBorder="1"/>
    <xf numFmtId="9" fontId="0" fillId="0" borderId="4" xfId="0" applyNumberFormat="1" applyBorder="1"/>
    <xf numFmtId="10" fontId="0" fillId="0" borderId="13" xfId="1" applyNumberFormat="1" applyFont="1" applyBorder="1"/>
    <xf numFmtId="0" fontId="7" fillId="0" borderId="38" xfId="0" applyFont="1" applyBorder="1"/>
    <xf numFmtId="0" fontId="0" fillId="0" borderId="43" xfId="0" applyBorder="1"/>
    <xf numFmtId="10" fontId="0" fillId="0" borderId="44" xfId="1" applyNumberFormat="1" applyFont="1" applyBorder="1" applyAlignment="1"/>
    <xf numFmtId="0" fontId="0" fillId="0" borderId="45" xfId="0" applyBorder="1"/>
    <xf numFmtId="165" fontId="0" fillId="0" borderId="12" xfId="0" applyNumberFormat="1" applyBorder="1"/>
    <xf numFmtId="10" fontId="0" fillId="0" borderId="4" xfId="1" applyNumberFormat="1" applyFont="1" applyBorder="1"/>
    <xf numFmtId="9" fontId="0" fillId="0" borderId="31" xfId="0" applyNumberFormat="1" applyBorder="1"/>
    <xf numFmtId="14" fontId="0" fillId="0" borderId="23" xfId="0" applyNumberFormat="1" applyBorder="1"/>
    <xf numFmtId="9" fontId="0" fillId="0" borderId="24" xfId="0" applyNumberFormat="1" applyBorder="1"/>
    <xf numFmtId="14" fontId="0" fillId="0" borderId="25" xfId="0" applyNumberFormat="1" applyBorder="1"/>
    <xf numFmtId="9" fontId="0" fillId="0" borderId="22" xfId="0" applyNumberFormat="1" applyBorder="1"/>
    <xf numFmtId="0" fontId="15" fillId="0" borderId="0" xfId="0" applyFont="1"/>
    <xf numFmtId="0" fontId="15" fillId="0" borderId="25" xfId="0" applyFont="1" applyBorder="1"/>
    <xf numFmtId="9" fontId="15" fillId="0" borderId="22" xfId="0" applyNumberFormat="1" applyFont="1" applyBorder="1"/>
    <xf numFmtId="0" fontId="15" fillId="0" borderId="19" xfId="0" applyFont="1" applyBorder="1"/>
    <xf numFmtId="0" fontId="15" fillId="0" borderId="20" xfId="0" applyFont="1" applyBorder="1"/>
    <xf numFmtId="9" fontId="15" fillId="0" borderId="26" xfId="0" applyNumberFormat="1" applyFont="1" applyBorder="1"/>
    <xf numFmtId="0" fontId="17" fillId="0" borderId="29" xfId="0" applyFont="1" applyBorder="1"/>
    <xf numFmtId="0" fontId="17" fillId="0" borderId="30" xfId="0" applyFont="1" applyBorder="1"/>
    <xf numFmtId="0" fontId="16" fillId="0" borderId="31" xfId="0" applyFont="1" applyBorder="1"/>
    <xf numFmtId="10" fontId="0" fillId="0" borderId="27" xfId="1" applyNumberFormat="1" applyFont="1" applyBorder="1" applyAlignment="1"/>
    <xf numFmtId="10" fontId="0" fillId="0" borderId="24" xfId="0" applyNumberFormat="1" applyBorder="1"/>
    <xf numFmtId="10" fontId="0" fillId="0" borderId="22" xfId="0" applyNumberFormat="1" applyBorder="1"/>
    <xf numFmtId="9" fontId="0" fillId="0" borderId="0" xfId="0" applyNumberFormat="1"/>
    <xf numFmtId="0" fontId="0" fillId="0" borderId="19" xfId="0" applyBorder="1"/>
    <xf numFmtId="0" fontId="0" fillId="0" borderId="20" xfId="0" applyBorder="1"/>
    <xf numFmtId="9" fontId="0" fillId="0" borderId="20" xfId="1" applyFont="1" applyBorder="1" applyAlignment="1"/>
    <xf numFmtId="10" fontId="0" fillId="0" borderId="26" xfId="0" applyNumberFormat="1" applyBorder="1"/>
    <xf numFmtId="0" fontId="14" fillId="0" borderId="1" xfId="0" applyFont="1" applyBorder="1"/>
    <xf numFmtId="0" fontId="14" fillId="0" borderId="2" xfId="0" applyFont="1" applyBorder="1"/>
    <xf numFmtId="0" fontId="14" fillId="0" borderId="3" xfId="0" applyFont="1" applyBorder="1"/>
    <xf numFmtId="9" fontId="0" fillId="0" borderId="17" xfId="0" applyNumberFormat="1" applyBorder="1"/>
    <xf numFmtId="10" fontId="0" fillId="0" borderId="18" xfId="0" applyNumberFormat="1" applyBorder="1"/>
    <xf numFmtId="0" fontId="16" fillId="0" borderId="29" xfId="0" applyFont="1" applyBorder="1"/>
    <xf numFmtId="0" fontId="17" fillId="0" borderId="31" xfId="0" applyFont="1" applyBorder="1"/>
    <xf numFmtId="9" fontId="0" fillId="0" borderId="26" xfId="0" applyNumberFormat="1" applyBorder="1"/>
    <xf numFmtId="0" fontId="18" fillId="0" borderId="0" xfId="0" applyFont="1"/>
    <xf numFmtId="0" fontId="6" fillId="0" borderId="0" xfId="0" applyFont="1"/>
    <xf numFmtId="0" fontId="17" fillId="0" borderId="0" xfId="0" applyFont="1"/>
    <xf numFmtId="10" fontId="17" fillId="0" borderId="0" xfId="0" applyNumberFormat="1" applyFont="1"/>
    <xf numFmtId="0" fontId="0" fillId="6" borderId="4" xfId="0" applyFill="1" applyBorder="1" applyAlignment="1">
      <alignment horizontal="center"/>
    </xf>
    <xf numFmtId="0" fontId="0" fillId="6" borderId="5" xfId="0" applyFill="1" applyBorder="1" applyAlignment="1">
      <alignment horizontal="center"/>
    </xf>
    <xf numFmtId="0" fontId="4" fillId="0" borderId="0" xfId="0" applyFont="1" applyAlignment="1">
      <alignment horizontal="center" vertical="center" textRotation="90" wrapText="1"/>
    </xf>
    <xf numFmtId="0" fontId="3" fillId="5" borderId="4" xfId="0" applyFont="1" applyFill="1" applyBorder="1" applyAlignment="1">
      <alignment horizontal="center"/>
    </xf>
    <xf numFmtId="0" fontId="3" fillId="5" borderId="5" xfId="0" applyFont="1" applyFill="1" applyBorder="1" applyAlignment="1">
      <alignment horizontal="center"/>
    </xf>
    <xf numFmtId="0" fontId="15" fillId="0" borderId="0" xfId="0" applyFont="1" applyAlignment="1"/>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4523.465103703704" createdVersion="7" refreshedVersion="7" minRefreshableVersion="3" recordCount="283" xr:uid="{C861E040-A375-48E5-B551-B3ACA540598A}">
  <cacheSource type="worksheet">
    <worksheetSource ref="A1:T1048576" sheet="DB_Piezas_Generales"/>
  </cacheSource>
  <cacheFields count="29">
    <cacheField name="Marca temporal" numFmtId="0">
      <sharedItems containsNonDate="0" containsDate="1" containsString="0" containsBlank="1" minDate="2021-11-03T16:03:41" maxDate="2021-11-22T18:46:41"/>
    </cacheField>
    <cacheField name="PARTE I. 1. Nombre del codificador" numFmtId="0">
      <sharedItems containsBlank="1"/>
    </cacheField>
    <cacheField name="2. Nombre de la publicación " numFmtId="0">
      <sharedItems containsBlank="1" count="8">
        <s v="El Diario NTR"/>
        <s v="El Occidental"/>
        <s v="Mural"/>
        <s v="Milenio"/>
        <s v="El Informador"/>
        <s v="La Crónica de Hoy Jalisco"/>
        <s v="Semanario Arquidiosesano"/>
        <m/>
      </sharedItems>
    </cacheField>
    <cacheField name="3. Fecha de la edición" numFmtId="0">
      <sharedItems containsNonDate="0" containsDate="1" containsString="0" containsBlank="1" minDate="2021-11-03T00:00:00" maxDate="2021-11-23T00:00:00"/>
    </cacheField>
    <cacheField name="4. Lugar de la edición " numFmtId="0">
      <sharedItems containsBlank="1"/>
    </cacheField>
    <cacheField name="5. Título " numFmtId="0">
      <sharedItems containsBlank="1"/>
    </cacheField>
    <cacheField name="6. Ubicación general de la pieza informativa" numFmtId="0">
      <sharedItems containsBlank="1"/>
    </cacheField>
    <cacheField name="7. Nota principal o 'de ocho'" numFmtId="0">
      <sharedItems containsBlank="1"/>
    </cacheField>
    <cacheField name="8. Tamaño de la pieza informativa" numFmtId="0">
      <sharedItems containsBlank="1" containsMixedTypes="1" containsNumber="1" minValue="0.25" maxValue="1"/>
    </cacheField>
    <cacheField name="Tamaño de plana completa, cm2" numFmtId="0">
      <sharedItems containsString="0" containsBlank="1" containsNumber="1" containsInteger="1" minValue="660" maxValue="1680"/>
    </cacheField>
    <cacheField name="9. Medida en centímetros cuadrados (sólo para las menores de un cuarto de plana, sin letras ni decimales)" numFmtId="0">
      <sharedItems containsString="0" containsBlank="1" containsNumber="1" minValue="28" maxValue="1101.6000000000001"/>
    </cacheField>
    <cacheField name="10. Recursos técnicos (imágenes, fotografías, gráficas, infográficos, etc.)" numFmtId="0">
      <sharedItems containsBlank="1" count="3">
        <s v="Sí"/>
        <s v="No"/>
        <m/>
      </sharedItems>
    </cacheField>
    <cacheField name="11. Género periodístico " numFmtId="0">
      <sharedItems containsBlank="1" count="9">
        <s v="Nota informativa"/>
        <s v="Editorial"/>
        <s v="Artículo de opinión"/>
        <s v="Cartón político"/>
        <s v="Columna de opinión"/>
        <s v="Fotonota"/>
        <s v="Entrevista"/>
        <s v="Crónica"/>
        <m/>
      </sharedItems>
    </cacheField>
    <cacheField name="12. A qué elección se refiere la pieza informativa" numFmtId="0">
      <sharedItems containsBlank="1"/>
    </cacheField>
    <cacheField name="13. ¿La pieza menciona la guerra sucia? " numFmtId="0">
      <sharedItems containsBlank="1" count="3">
        <s v="No"/>
        <s v="Sí"/>
        <m/>
      </sharedItems>
    </cacheField>
    <cacheField name="14. ¿La pieza menciona los resultados de encuestas de preferencias electorales? " numFmtId="0">
      <sharedItems containsBlank="1" count="3">
        <s v="No"/>
        <s v="Sí"/>
        <m/>
      </sharedItems>
    </cacheField>
    <cacheField name="15. Encuadre de la pieza informativa" numFmtId="0">
      <sharedItems containsBlank="1" count="4">
        <s v="Ecuadre deportivo o bélico"/>
        <s v="Encuadre de estrategia"/>
        <s v="Otro"/>
        <m/>
      </sharedItems>
    </cacheField>
    <cacheField name="16. Uso de masculino genérico: La nota usa masculino como neutro a pesar de haber una mujer concreta a la que se está excluyendo. " numFmtId="0">
      <sharedItems containsBlank="1" count="3">
        <s v="No"/>
        <s v="Sí"/>
        <m/>
      </sharedItems>
    </cacheField>
    <cacheField name="17. Uso de lenguaje incluyente y no sexista: El lenguaje utilizado en la pieza promueve la discriminación hacia grupos vulnerables" numFmtId="0">
      <sharedItems containsBlank="1" count="3">
        <s v="Se hace uso de lenguaje incluyente o no sexista"/>
        <s v="Se usa lenguaje que discrimina a personas por su género (independientemente del uso de masculino genérico de la variable anterior)"/>
        <m/>
      </sharedItems>
    </cacheField>
    <cacheField name="18. Transcripción: Transcribe la frase en la que la nota usa lenguaje excluyente o sexista." numFmtId="0">
      <sharedItems containsBlank="1"/>
    </cacheField>
    <cacheField name="37. Sujeto 12. Nombre de la Institución" numFmtId="0">
      <sharedItems containsNonDate="0" containsString="0" containsBlank="1"/>
    </cacheField>
    <cacheField name="38. Sujeto 12. Tratamiento que se le da al sujeto institucional" numFmtId="0">
      <sharedItems containsNonDate="0" containsString="0" containsBlank="1"/>
    </cacheField>
    <cacheField name="39. Sujeto 12. Transcribe la frase en la que se sustenta la codificación sobre el tratamiento: hay que registrar la frase o las frases en las que aparecen los adjetivos que nos llevan a definir que un sujeto es tratado positivamente. Si es neutral se deja en blanco." numFmtId="0">
      <sharedItems containsNonDate="0" containsString="0" containsBlank="1"/>
    </cacheField>
    <cacheField name="37. Sujeto 13. Nombre de la Institución" numFmtId="0">
      <sharedItems containsNonDate="0" containsString="0" containsBlank="1"/>
    </cacheField>
    <cacheField name="38. Sujeto 13. Tratamiento que se le da al sujeto institucional" numFmtId="0">
      <sharedItems containsNonDate="0" containsString="0" containsBlank="1"/>
    </cacheField>
    <cacheField name="39. Sujeto 13. Transcribe la frase en la que se sustenta la codificación sobre el tratamiento: hay que registrar la frase o las frases en las que aparecen los adjetivos que nos llevan a definir que un sujeto es tratado positivamente. Si es neutral se deja en blanco." numFmtId="0">
      <sharedItems containsNonDate="0" containsString="0" containsBlank="1"/>
    </cacheField>
    <cacheField name="37. Sujeto 14. Nombre de la Institución" numFmtId="0">
      <sharedItems containsNonDate="0" containsString="0" containsBlank="1"/>
    </cacheField>
    <cacheField name="38. Sujeto 14. Tratamiento que se le da al sujeto institucional" numFmtId="0">
      <sharedItems containsNonDate="0" containsString="0" containsBlank="1"/>
    </cacheField>
    <cacheField name="39. Sujeto 14. Transcribe la frase en la que se sustenta la codificación sobre el tratamiento: hay que registrar la frase o las frases en las que aparecen los adjetivos que nos llevan a definir que un sujeto es tratado positivamente. Si es neutral se deja en blanco."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4524.464483680553" createdVersion="7" refreshedVersion="7" minRefreshableVersion="3" recordCount="213" xr:uid="{9560F9A9-A633-4DCF-806B-569FBE0BE5DC}">
  <cacheSource type="worksheet">
    <worksheetSource ref="A1:V1048576" sheet="DB_sujetos institucionales"/>
  </cacheSource>
  <cacheFields count="22">
    <cacheField name="Marca temporal" numFmtId="0">
      <sharedItems containsNonDate="0" containsDate="1" containsString="0" containsBlank="1" minDate="2021-11-03T16:20:09" maxDate="2021-11-22T18:44:54"/>
    </cacheField>
    <cacheField name="PARTE I. 1. Nombre del codificador" numFmtId="0">
      <sharedItems containsBlank="1"/>
    </cacheField>
    <cacheField name="2. Nombre de la publicación " numFmtId="0">
      <sharedItems containsBlank="1"/>
    </cacheField>
    <cacheField name="3. Fecha de la edición" numFmtId="0">
      <sharedItems containsNonDate="0" containsDate="1" containsString="0" containsBlank="1" minDate="2021-11-03T00:00:00" maxDate="2021-11-23T00:00:00" count="16">
        <d v="2021-11-05T00:00:00"/>
        <d v="2021-11-22T00:00:00"/>
        <d v="2021-11-12T00:00:00"/>
        <d v="2021-11-16T00:00:00"/>
        <d v="2021-11-19T00:00:00"/>
        <d v="2021-11-04T00:00:00"/>
        <d v="2021-11-15T00:00:00"/>
        <d v="2021-11-18T00:00:00"/>
        <d v="2021-11-09T00:00:00"/>
        <d v="2021-11-03T00:00:00"/>
        <d v="2021-11-08T00:00:00"/>
        <d v="2021-11-17T00:00:00"/>
        <d v="2021-11-21T00:00:00"/>
        <d v="2021-11-07T00:00:00"/>
        <d v="2021-11-20T00:00:00"/>
        <m/>
      </sharedItems>
    </cacheField>
    <cacheField name="4. Lugar de la edición " numFmtId="0">
      <sharedItems containsBlank="1"/>
    </cacheField>
    <cacheField name="5. Título " numFmtId="0">
      <sharedItems containsBlank="1"/>
    </cacheField>
    <cacheField name="6. Ubicación general de la pieza informativa" numFmtId="0">
      <sharedItems containsBlank="1"/>
    </cacheField>
    <cacheField name="7. Nota principal o 'de ocho'" numFmtId="0">
      <sharedItems containsBlank="1"/>
    </cacheField>
    <cacheField name="8. Tamaño de la pieza informativa" numFmtId="0">
      <sharedItems containsBlank="1"/>
    </cacheField>
    <cacheField name="9. Medida en centímetros cuadrados (sólo para las menores de un cuarto de plana, sin letras ni decimales)" numFmtId="0">
      <sharedItems containsString="0" containsBlank="1" containsNumber="1" containsInteger="1" minValue="33" maxValue="306"/>
    </cacheField>
    <cacheField name="10. Recursos técnicos (imágenes, fotografías, gráficas, infográficos, etc.)" numFmtId="0">
      <sharedItems containsBlank="1"/>
    </cacheField>
    <cacheField name="11. Género periodístico " numFmtId="0">
      <sharedItems containsBlank="1"/>
    </cacheField>
    <cacheField name="12. A qué elección se refiere la pieza informativa" numFmtId="0">
      <sharedItems containsBlank="1"/>
    </cacheField>
    <cacheField name="13. ¿La pieza menciona la guerra sucia? " numFmtId="0">
      <sharedItems containsBlank="1"/>
    </cacheField>
    <cacheField name="14. ¿La pieza menciona los resultados de encuestas de preferencias electorales? " numFmtId="0">
      <sharedItems containsBlank="1"/>
    </cacheField>
    <cacheField name="15. Encuadre de la pieza informativa" numFmtId="0">
      <sharedItems containsBlank="1"/>
    </cacheField>
    <cacheField name="16. Uso de masculino genérico: La nota usa masculino como neutro a pesar de haber una mujer concreta a la que se está excluyendo. " numFmtId="0">
      <sharedItems containsBlank="1"/>
    </cacheField>
    <cacheField name="17. Uso de lenguaje incluyente y no sexista: El lenguaje utilizado en la pieza promueve la discriminación hacia grupos vulnerables" numFmtId="0">
      <sharedItems containsBlank="1"/>
    </cacheField>
    <cacheField name="18. Transcripción: Transcribe la frase en la que la nota usa lenguaje excluyente o sexista." numFmtId="0">
      <sharedItems containsBlank="1"/>
    </cacheField>
    <cacheField name="37. Sujeto 1. Nombre de la Institución" numFmtId="0">
      <sharedItems containsBlank="1" count="14">
        <s v="Partido de la Revolución Democrática"/>
        <s v="Partido Futuro"/>
        <s v="Partido Hagamos"/>
        <s v="Partido Movimiento Ciudadano"/>
        <s v="Partido Movimiento de Regeneración Nacional (Morena)"/>
        <s v="Partido Revolucionario Institucional"/>
        <s v="Partido Acción Nacional"/>
        <s v="Partido del Trabajo"/>
        <s v="Partido Verde Ecologista de México"/>
        <s v="Partido Somos"/>
        <s v="Partido Encuentro Solidario"/>
        <s v="Partido Fuerza por México"/>
        <s v="Partido Redes Sociales Progresistas"/>
        <m/>
      </sharedItems>
    </cacheField>
    <cacheField name="38. Sujeto 1. Tratamiento que se le da al sujeto institucional" numFmtId="0">
      <sharedItems containsBlank="1" count="4">
        <s v="Neutral"/>
        <s v="Negativo"/>
        <s v="Positivo"/>
        <m/>
      </sharedItems>
    </cacheField>
    <cacheField name="39. Sujeto 1. Transcribe la frase en la que se sustenta la codificación sobre el tratamiento: hay que registrar la frase o las frases en las que aparecen los adjetivos que nos llevan a definir que un sujeto es tratado positivamente. Si es neutral se deja en blanco."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4524.530531712961" createdVersion="7" refreshedVersion="7" minRefreshableVersion="3" recordCount="270" xr:uid="{3CA4E6D5-14AD-4E39-AD63-E557ABC9DC06}">
  <cacheSource type="worksheet">
    <worksheetSource ref="A1:AK1048576" sheet="DB_SujetosIndividuales"/>
  </cacheSource>
  <cacheFields count="37">
    <cacheField name="Marca temporal" numFmtId="0">
      <sharedItems containsNonDate="0" containsDate="1" containsString="0" containsBlank="1" minDate="2021-11-03T16:03:41" maxDate="2021-11-22T18:44:54"/>
    </cacheField>
    <cacheField name="PARTE I. 1. Nombre del codificador" numFmtId="0">
      <sharedItems containsBlank="1"/>
    </cacheField>
    <cacheField name="2. Nombre de la publicación " numFmtId="0">
      <sharedItems containsBlank="1"/>
    </cacheField>
    <cacheField name="3. Fecha de la edición" numFmtId="0">
      <sharedItems containsNonDate="0" containsDate="1" containsString="0" containsBlank="1" minDate="2021-11-03T00:00:00" maxDate="2021-11-23T00:00:00" count="18">
        <d v="2021-11-05T00:00:00"/>
        <d v="2021-11-03T00:00:00"/>
        <d v="2021-11-04T00:00:00"/>
        <d v="2021-11-08T00:00:00"/>
        <d v="2021-11-07T00:00:00"/>
        <d v="2021-11-09T00:00:00"/>
        <d v="2021-11-11T00:00:00"/>
        <d v="2021-11-12T00:00:00"/>
        <d v="2021-11-15T00:00:00"/>
        <d v="2021-11-16T00:00:00"/>
        <d v="2021-11-14T00:00:00"/>
        <d v="2021-11-22T00:00:00"/>
        <d v="2021-11-17T00:00:00"/>
        <d v="2021-11-10T00:00:00"/>
        <d v="2021-11-18T00:00:00"/>
        <d v="2021-11-13T00:00:00"/>
        <d v="2021-11-19T00:00:00"/>
        <m/>
      </sharedItems>
    </cacheField>
    <cacheField name="4. Lugar de la edición " numFmtId="0">
      <sharedItems containsBlank="1"/>
    </cacheField>
    <cacheField name="5. Título " numFmtId="0">
      <sharedItems containsBlank="1"/>
    </cacheField>
    <cacheField name="6. Ubicación general de la pieza informativa" numFmtId="0">
      <sharedItems containsBlank="1"/>
    </cacheField>
    <cacheField name="7. Nota principal o 'de ocho'" numFmtId="0">
      <sharedItems containsBlank="1"/>
    </cacheField>
    <cacheField name="8. Tamaño de la pieza informativa" numFmtId="0">
      <sharedItems containsBlank="1"/>
    </cacheField>
    <cacheField name="9. Medida en centímetros cuadrados (sólo para las menores de un cuarto de plana, sin letras ni decimales)" numFmtId="0">
      <sharedItems containsString="0" containsBlank="1" containsNumber="1" containsInteger="1" minValue="33" maxValue="306"/>
    </cacheField>
    <cacheField name="10. Recursos técnicos (imágenes, fotografías, gráficas, infográficos, etc.)" numFmtId="0">
      <sharedItems containsBlank="1"/>
    </cacheField>
    <cacheField name="11. Género periodístico " numFmtId="0">
      <sharedItems containsBlank="1"/>
    </cacheField>
    <cacheField name="12. A qué elección se refiere la pieza informativa" numFmtId="0">
      <sharedItems containsBlank="1"/>
    </cacheField>
    <cacheField name="13. ¿La pieza menciona la guerra sucia? " numFmtId="0">
      <sharedItems containsBlank="1"/>
    </cacheField>
    <cacheField name="14. ¿La pieza menciona los resultados de encuestas de preferencias electorales? " numFmtId="0">
      <sharedItems containsBlank="1"/>
    </cacheField>
    <cacheField name="15. Encuadre de la pieza informativa" numFmtId="0">
      <sharedItems containsBlank="1"/>
    </cacheField>
    <cacheField name="16. Uso de masculino genérico: La nota usa masculino como neutro a pesar de haber una mujer concreta a la que se está excluyendo. " numFmtId="0">
      <sharedItems containsBlank="1"/>
    </cacheField>
    <cacheField name="17. Uso de lenguaje incluyente y no sexista: El lenguaje utilizado en la pieza promueve la discriminación hacia grupos vulnerables" numFmtId="0">
      <sharedItems containsBlank="1"/>
    </cacheField>
    <cacheField name="18. Transcripción: Transcribe la frase en la que la nota usa lenguaje excluyente o sexista." numFmtId="0">
      <sharedItems containsBlank="1"/>
    </cacheField>
    <cacheField name="19. Sujeto 1. Nombre del sujeto " numFmtId="0">
      <sharedItems containsBlank="1" count="26">
        <s v="Aída Alejandra Guerrero de León"/>
        <s v="Alberto Maldonado Chavarín"/>
        <s v="Jorge Montoya Orozco"/>
        <s v="Luis Arturo Morones Vargas"/>
        <s v="María de Lourdes Martínez Pizano"/>
        <s v="María del Rosario Velázquez Hernández"/>
        <s v="María Teresa Pérez Márquez"/>
        <s v="Mirna Ciltlalli Amaya de Luna"/>
        <s v="Noelia Castillo Zúñiga"/>
        <s v="Rosa Araceli Coronado Rodríguez"/>
        <s v="Ana Rosa Loza Agraz"/>
        <s v="Christian Fernando Flores Guzmán"/>
        <s v="Liliana Antonia Gardiel Arana"/>
        <s v="Carolina Meléndez Ruiz"/>
        <s v="Jessica Marianne Castro Gutiérrez"/>
        <s v="Juana Machuca Alatorre"/>
        <s v="Berenice Gutiérrez Jiménez"/>
        <s v="Mayra Renee Orozco Verdín"/>
        <s v="Karen Yuridia Chavoya Gallo"/>
        <s v="Viridiana Ibeth Ramírez Ramírez"/>
        <s v="Elizabeth Cortés Solórzano"/>
        <s v="Nicolás Gutiérrez Orozco"/>
        <m/>
        <s v="ALBERTO MALDONADO CHAVARÍN " u="1"/>
        <s v="CAROLINA MELÉNDEZ RUIZ " u="1"/>
        <s v="LUIS ARTURO MORONES VARGAS " u="1"/>
      </sharedItems>
    </cacheField>
    <cacheField name="20. Sujeto 1. Atributos de personalidad: La pieza informativa menciona rasgos de personalidad o el carácter del candidato o candidata" numFmtId="0">
      <sharedItems containsBlank="1" count="3">
        <s v="No"/>
        <s v="Sí"/>
        <m/>
      </sharedItems>
    </cacheField>
    <cacheField name="21. Sujeto 1. Atributos físicos: la pieza informativa menciona la apariencia física, vestimenta o edad del candidato o candidata" numFmtId="0">
      <sharedItems containsBlank="1" count="3">
        <s v="No"/>
        <s v="Sí"/>
        <m/>
      </sharedItems>
    </cacheField>
    <cacheField name="22. Sujeto 1.  Género del sujeto: " numFmtId="0">
      <sharedItems containsBlank="1" count="3">
        <s v="Mujer"/>
        <s v="Hombre"/>
        <m/>
      </sharedItems>
    </cacheField>
    <cacheField name="23. Sujeto 1.  La pieza informativa hace explícito o énfasis en el género del sujeto analizado. " numFmtId="0">
      <sharedItems containsBlank="1" count="3">
        <s v="No"/>
        <s v="Sí"/>
        <m/>
      </sharedItems>
    </cacheField>
    <cacheField name="24. Sujeto 1.  Transcripción de la frase en la que la nota hace explícito el género del sujeto (sólo para aquellos casos en que se respondió sí en la variable anterior, si se respondió no, se deja en blanco). La transcripción debe hacerse con mayúsculas y minúsculas, acentos y siguiendo las demás reglas ortográficas." numFmtId="0">
      <sharedItems containsBlank="1"/>
    </cacheField>
    <cacheField name="25. Sujeto 1.  La nota presenta estereotipos de género referidos a la participación de las mujeres en su calidad de candidatas (en caso de que aplique más de una opción, elegir la que prevalezca)" numFmtId="0">
      <sharedItems containsBlank="1" count="3">
        <s v="La nota no presenta estereotipos de género"/>
        <s v="No aplica, el candidato es hombre"/>
        <m/>
      </sharedItems>
    </cacheField>
    <cacheField name="26. Sujeto 1.  Transcripción de la frase que presenta estereotipos de género " numFmtId="0">
      <sharedItems containsNonDate="0" containsString="0" containsBlank="1"/>
    </cacheField>
    <cacheField name="27. Sujeto 1.  Condición indígena: la pieza informativa alude explícitamente a la condición de indígena del(a) candidato(a):" numFmtId="0">
      <sharedItems containsBlank="1" count="2">
        <s v="No"/>
        <m/>
      </sharedItems>
    </cacheField>
    <cacheField name="28. Sujeto 1.  Transcripción. Transcribe la frase en la que la nota hace explícita la condición de indígena del sujeto (sólo para aquellos casos en que se respondió sí en la variable anterior, si no se deja en blanco). " numFmtId="0">
      <sharedItems containsNonDate="0" containsString="0" containsBlank="1"/>
    </cacheField>
    <cacheField name="29. Sujeto 1.  Posibilidades de triunfo. La pieza menciona explícitamente las posibilidades de que el sujeto analizado triunfe en la elección" numFmtId="0">
      <sharedItems containsBlank="1" count="3">
        <s v="No"/>
        <s v="Sí"/>
        <m/>
      </sharedItems>
    </cacheField>
    <cacheField name="30. Sujeto 1.  Partido político al que representa: " numFmtId="0">
      <sharedItems containsBlank="1" count="11">
        <s v="Partido de la Revolución Democrática"/>
        <s v="Partido Movimiento de Regeneración Nacional (Morena)"/>
        <s v="Partido Revolucionario Institucional"/>
        <s v="Partido Hagamos"/>
        <s v="Partido Acción Nacional"/>
        <s v="Partido Futuro"/>
        <s v="Partido Movimiento Ciudadano"/>
        <s v="Partido del Trabajo"/>
        <s v="Partido Fuerza por México"/>
        <s v="Partido Somos"/>
        <m/>
      </sharedItems>
    </cacheField>
    <cacheField name="31. Sujeto 1.  Puesto al que se postula el sujeto" numFmtId="0">
      <sharedItems containsBlank="1"/>
    </cacheField>
    <cacheField name="32. Sujeto 1.  Referencia geográfica de puesto al que se postula" numFmtId="0">
      <sharedItems containsBlank="1"/>
    </cacheField>
    <cacheField name="33. Sujeto 1.  El candidato hace alguna propuesta" numFmtId="0">
      <sharedItems containsBlank="1" count="3">
        <s v="Sí"/>
        <s v="No"/>
        <m/>
      </sharedItems>
    </cacheField>
    <cacheField name="34. Sujeto 1.  Tema de la propuesta" numFmtId="0">
      <sharedItems containsBlank="1" count="18">
        <s v="Género"/>
        <m/>
        <s v="Seguridad"/>
        <s v="Empresas"/>
        <s v="Subsidios"/>
        <s v="Economía"/>
        <s v="Obras públicas"/>
        <s v="Indígenas"/>
        <s v="Movilidad urbana"/>
        <s v="Educación"/>
        <s v="Medio ambiente"/>
        <s v="Participación ciudadana"/>
        <s v="Transparencia"/>
        <s v="Servicios Públicos"/>
        <s v="Salud / manejo de la pandemia"/>
        <s v="Corrupción"/>
        <s v="Actividades productivas"/>
        <s v="Política interna"/>
      </sharedItems>
    </cacheField>
    <cacheField name="35. Sujeto 1.  Tratamiento que se le da al sujeto" numFmtId="0">
      <sharedItems containsBlank="1" count="4">
        <s v="Neutral"/>
        <s v="Negativo"/>
        <s v="Positivo"/>
        <m/>
      </sharedItems>
    </cacheField>
    <cacheField name="36. Sujeto 1.  Transcribe la frase en la que se sustenta la codificación sobre el tratamiento: hay que registrar la frase o las frases en las que aparecen los adjetivos que nos llevan a definir que un sujeto es tratado positiva o negativamente. Si es neutral se deja en blanco."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3">
  <r>
    <d v="2021-11-03T17:44:17"/>
    <s v="Vanessa Ortiz"/>
    <x v="0"/>
    <d v="2021-11-03T00:00:00"/>
    <s v="Local"/>
    <s v="Arranca la campaña de elección en Tlaquepaque"/>
    <s v="Interiores"/>
    <s v="No aplica"/>
    <n v="0.5"/>
    <n v="1377"/>
    <n v="688.5"/>
    <x v="0"/>
    <x v="0"/>
    <s v="Munícipes"/>
    <x v="0"/>
    <x v="0"/>
    <x v="0"/>
    <x v="0"/>
    <x v="0"/>
    <m/>
    <m/>
    <m/>
    <m/>
    <m/>
    <m/>
    <m/>
    <m/>
    <m/>
    <m/>
  </r>
  <r>
    <d v="2021-11-18T22:46:14"/>
    <s v="Luis Enrique Morales"/>
    <x v="1"/>
    <d v="2021-11-17T00:00:00"/>
    <s v="Local"/>
    <s v="Proceso electoral de 22 millones de pesos"/>
    <s v="Interiores"/>
    <s v="No aplica"/>
    <n v="0.5"/>
    <n v="884"/>
    <n v="442"/>
    <x v="0"/>
    <x v="0"/>
    <s v="Munícipes"/>
    <x v="0"/>
    <x v="1"/>
    <x v="1"/>
    <x v="0"/>
    <x v="0"/>
    <m/>
    <m/>
    <m/>
    <m/>
    <m/>
    <m/>
    <m/>
    <m/>
    <m/>
    <m/>
  </r>
  <r>
    <d v="2021-11-20T15:56:43"/>
    <s v="Luis Enrique Morales"/>
    <x v="2"/>
    <d v="2021-11-19T00:00:00"/>
    <s v="Local"/>
    <s v="Registran partidos más de 7 mil representantes"/>
    <s v="Interiores"/>
    <s v="No aplica"/>
    <s v="Menos de un cuarto de plana"/>
    <n v="660"/>
    <n v="144"/>
    <x v="1"/>
    <x v="0"/>
    <s v="Munícipes"/>
    <x v="0"/>
    <x v="0"/>
    <x v="1"/>
    <x v="0"/>
    <x v="0"/>
    <m/>
    <m/>
    <m/>
    <m/>
    <m/>
    <m/>
    <m/>
    <m/>
    <m/>
    <m/>
  </r>
  <r>
    <d v="2021-11-03T17:16:34"/>
    <s v="Vanessa Ortiz"/>
    <x v="0"/>
    <d v="2021-11-03T00:00:00"/>
    <s v="Local"/>
    <s v="Quinto Patio"/>
    <s v="Interiores"/>
    <s v="No aplica"/>
    <s v="Menos de un cuarto de plana"/>
    <n v="1377"/>
    <n v="72"/>
    <x v="1"/>
    <x v="1"/>
    <s v="Munícipes"/>
    <x v="0"/>
    <x v="0"/>
    <x v="0"/>
    <x v="0"/>
    <x v="0"/>
    <m/>
    <m/>
    <m/>
    <m/>
    <m/>
    <m/>
    <m/>
    <m/>
    <m/>
    <m/>
  </r>
  <r>
    <d v="2021-11-17T16:45:40"/>
    <s v="Vanessa Ortiz"/>
    <x v="0"/>
    <d v="2021-11-17T00:00:00"/>
    <s v="Local"/>
    <s v="Candidaturas coinciden en trabajar por abasto de agua"/>
    <s v="Interiores"/>
    <s v="No aplica"/>
    <n v="0.5"/>
    <n v="1377"/>
    <n v="688.5"/>
    <x v="0"/>
    <x v="0"/>
    <s v="Munícipes"/>
    <x v="0"/>
    <x v="0"/>
    <x v="1"/>
    <x v="1"/>
    <x v="0"/>
    <m/>
    <m/>
    <m/>
    <m/>
    <m/>
    <m/>
    <m/>
    <m/>
    <m/>
    <m/>
  </r>
  <r>
    <d v="2021-11-16T16:20:17"/>
    <s v="Vanessa Ortiz"/>
    <x v="3"/>
    <d v="2021-11-16T00:00:00"/>
    <s v="Local"/>
    <s v="Para cuatro partidos, 8 de 10 votos en Tlaquepaque"/>
    <s v="Interiores"/>
    <s v="No aplica"/>
    <s v="Menos de un cuarto de plana"/>
    <n v="963"/>
    <n v="157"/>
    <x v="1"/>
    <x v="0"/>
    <s v="Munícipes"/>
    <x v="0"/>
    <x v="0"/>
    <x v="2"/>
    <x v="0"/>
    <x v="0"/>
    <m/>
    <m/>
    <m/>
    <m/>
    <m/>
    <m/>
    <m/>
    <m/>
    <m/>
    <m/>
  </r>
  <r>
    <d v="2021-11-22T18:02:56"/>
    <s v="Luis Enrique Morales"/>
    <x v="2"/>
    <d v="2021-11-22T00:00:00"/>
    <s v="Local"/>
    <s v="Cúpula"/>
    <s v="Interiores"/>
    <s v="No aplica"/>
    <s v="Menos de un cuarto de plana"/>
    <n v="660"/>
    <n v="261"/>
    <x v="1"/>
    <x v="2"/>
    <s v="Munícipes"/>
    <x v="0"/>
    <x v="0"/>
    <x v="2"/>
    <x v="0"/>
    <x v="0"/>
    <m/>
    <m/>
    <m/>
    <m/>
    <m/>
    <m/>
    <m/>
    <m/>
    <m/>
    <m/>
  </r>
  <r>
    <d v="2021-11-08T20:22:20"/>
    <s v="Luis Enrique Morales"/>
    <x v="1"/>
    <d v="2021-11-04T00:00:00"/>
    <s v="Local"/>
    <s v="Temporada de mentiras 2.0"/>
    <s v="Interiores"/>
    <s v="No aplica"/>
    <s v="Menos de un cuarto de plana"/>
    <n v="884"/>
    <n v="126"/>
    <x v="0"/>
    <x v="3"/>
    <s v="Munícipes"/>
    <x v="0"/>
    <x v="0"/>
    <x v="2"/>
    <x v="0"/>
    <x v="0"/>
    <m/>
    <m/>
    <m/>
    <m/>
    <m/>
    <m/>
    <m/>
    <m/>
    <m/>
    <m/>
  </r>
  <r>
    <d v="2021-11-08T18:03:24"/>
    <s v="Vanessa Ortiz"/>
    <x v="3"/>
    <d v="2021-11-08T00:00:00"/>
    <s v="Local"/>
    <s v="La tremenda corte "/>
    <s v="Interiores"/>
    <s v="No aplica"/>
    <s v="Menos de un cuarto de plana"/>
    <n v="963"/>
    <n v="34"/>
    <x v="1"/>
    <x v="1"/>
    <s v="Munícipes"/>
    <x v="0"/>
    <x v="1"/>
    <x v="0"/>
    <x v="0"/>
    <x v="0"/>
    <m/>
    <m/>
    <m/>
    <m/>
    <m/>
    <m/>
    <m/>
    <m/>
    <m/>
    <m/>
  </r>
  <r>
    <d v="2021-11-22T17:05:14"/>
    <s v="Vanessa Ortiz"/>
    <x v="0"/>
    <d v="2021-11-22T00:00:00"/>
    <s v="Local"/>
    <s v="Maldonado denuncia violencia vs. su equipo"/>
    <s v="Interiores"/>
    <s v="No aplica"/>
    <n v="0.25"/>
    <n v="1377"/>
    <n v="344.25"/>
    <x v="0"/>
    <x v="0"/>
    <s v="Munícipes"/>
    <x v="0"/>
    <x v="0"/>
    <x v="2"/>
    <x v="0"/>
    <x v="0"/>
    <m/>
    <m/>
    <m/>
    <m/>
    <m/>
    <m/>
    <m/>
    <m/>
    <m/>
    <m/>
  </r>
  <r>
    <d v="2021-11-04T17:36:35"/>
    <s v="Vanessa Ortiz"/>
    <x v="0"/>
    <d v="2021-11-04T00:00:00"/>
    <s v="Local"/>
    <s v="Arranca la campaña; MC lamenta revés"/>
    <s v="Interiores"/>
    <s v="No aplica"/>
    <n v="0.5"/>
    <n v="1377"/>
    <n v="688.5"/>
    <x v="0"/>
    <x v="0"/>
    <s v="Munícipes"/>
    <x v="0"/>
    <x v="0"/>
    <x v="0"/>
    <x v="0"/>
    <x v="0"/>
    <m/>
    <m/>
    <m/>
    <m/>
    <m/>
    <m/>
    <m/>
    <m/>
    <m/>
    <m/>
  </r>
  <r>
    <d v="2021-11-08T19:30:07"/>
    <s v="Luis Enrique Morales"/>
    <x v="2"/>
    <d v="2021-11-04T00:00:00"/>
    <s v="Local"/>
    <s v="Arranca la carrera por Tlaquepaque"/>
    <s v="Interiores"/>
    <s v="No aplica"/>
    <n v="0.8"/>
    <n v="660"/>
    <n v="528"/>
    <x v="0"/>
    <x v="0"/>
    <s v="Munícipes"/>
    <x v="1"/>
    <x v="0"/>
    <x v="1"/>
    <x v="0"/>
    <x v="0"/>
    <m/>
    <m/>
    <m/>
    <m/>
    <m/>
    <m/>
    <m/>
    <m/>
    <m/>
    <m/>
  </r>
  <r>
    <d v="2021-11-08T22:20:36"/>
    <s v="Luis Enrique Morales"/>
    <x v="1"/>
    <d v="2021-11-05T00:00:00"/>
    <s v="Local"/>
    <s v="Vendiendo humo"/>
    <s v="Interiores"/>
    <s v="No aplica"/>
    <s v="Menos de un cuarto de plana"/>
    <n v="884"/>
    <n v="130"/>
    <x v="0"/>
    <x v="3"/>
    <s v="Munícipes"/>
    <x v="0"/>
    <x v="0"/>
    <x v="2"/>
    <x v="0"/>
    <x v="0"/>
    <m/>
    <m/>
    <m/>
    <m/>
    <m/>
    <m/>
    <m/>
    <m/>
    <m/>
    <m/>
  </r>
  <r>
    <d v="2021-11-15T22:19:31"/>
    <s v="Luis Enrique Morales"/>
    <x v="1"/>
    <d v="2021-11-09T00:00:00"/>
    <s v="Local"/>
    <s v="Sí hay otra opción para gobernar"/>
    <s v="Interiores"/>
    <s v="No aplica"/>
    <n v="0.8"/>
    <n v="884"/>
    <n v="707.2"/>
    <x v="0"/>
    <x v="0"/>
    <s v="Munícipes"/>
    <x v="0"/>
    <x v="0"/>
    <x v="1"/>
    <x v="0"/>
    <x v="0"/>
    <m/>
    <m/>
    <m/>
    <m/>
    <m/>
    <m/>
    <m/>
    <m/>
    <m/>
    <m/>
  </r>
  <r>
    <d v="2021-11-20T18:15:34"/>
    <s v="Luis Enrique Morales"/>
    <x v="2"/>
    <d v="2021-11-20T00:00:00"/>
    <s v="Local"/>
    <s v="Rechazan los 'gritos' para dar resultados"/>
    <s v="Interiores"/>
    <s v="No aplica"/>
    <s v="Menos de un cuarto de plana"/>
    <n v="660"/>
    <n v="117"/>
    <x v="0"/>
    <x v="0"/>
    <s v="Munícipes"/>
    <x v="0"/>
    <x v="0"/>
    <x v="1"/>
    <x v="0"/>
    <x v="0"/>
    <m/>
    <m/>
    <m/>
    <m/>
    <m/>
    <m/>
    <m/>
    <m/>
    <m/>
    <m/>
  </r>
  <r>
    <d v="2021-11-22T17:10:13"/>
    <s v="Luis Enrique Morales"/>
    <x v="2"/>
    <d v="2021-11-22T00:00:00"/>
    <s v="Local"/>
    <s v="Activan ataques en redes sociales"/>
    <s v="Interiores"/>
    <s v="No aplica"/>
    <s v="Menos de un cuarto de plana"/>
    <n v="660"/>
    <n v="130"/>
    <x v="1"/>
    <x v="0"/>
    <s v="Munícipes"/>
    <x v="1"/>
    <x v="0"/>
    <x v="0"/>
    <x v="0"/>
    <x v="0"/>
    <m/>
    <m/>
    <m/>
    <m/>
    <m/>
    <m/>
    <m/>
    <m/>
    <m/>
    <m/>
  </r>
  <r>
    <d v="2021-11-08T22:32:57"/>
    <s v="Luis Enrique Morales"/>
    <x v="1"/>
    <d v="2021-11-05T00:00:00"/>
    <s v="Local"/>
    <s v="Tlaquepaque pueblito"/>
    <s v="Interiores"/>
    <s v="No aplica"/>
    <n v="0.8"/>
    <n v="884"/>
    <n v="707.2"/>
    <x v="1"/>
    <x v="2"/>
    <s v="Munícipes"/>
    <x v="0"/>
    <x v="0"/>
    <x v="2"/>
    <x v="0"/>
    <x v="0"/>
    <m/>
    <m/>
    <m/>
    <m/>
    <m/>
    <m/>
    <m/>
    <m/>
    <m/>
    <m/>
  </r>
  <r>
    <d v="2021-11-03T16:20:09"/>
    <s v="Vanessa Ortiz"/>
    <x v="4"/>
    <d v="2021-11-03T00:00:00"/>
    <s v="Local"/>
    <s v="Las lecciones de Tlaquepaque"/>
    <s v="Interiores"/>
    <s v="No aplica"/>
    <s v="Menos de un cuarto de plana"/>
    <n v="1680"/>
    <n v="208"/>
    <x v="0"/>
    <x v="4"/>
    <s v="Munícipes"/>
    <x v="0"/>
    <x v="0"/>
    <x v="0"/>
    <x v="0"/>
    <x v="0"/>
    <m/>
    <m/>
    <m/>
    <m/>
    <m/>
    <m/>
    <m/>
    <m/>
    <m/>
    <m/>
  </r>
  <r>
    <d v="2021-11-16T20:08:29"/>
    <s v="Luis Enrique Morales"/>
    <x v="2"/>
    <d v="2021-11-12T00:00:00"/>
    <s v="Local"/>
    <s v="Bajan a hermana de Maldonado"/>
    <s v="Interiores"/>
    <s v="No aplica"/>
    <s v="Menos de un cuarto de plana"/>
    <n v="660"/>
    <n v="224"/>
    <x v="0"/>
    <x v="0"/>
    <s v="Munícipes"/>
    <x v="0"/>
    <x v="0"/>
    <x v="1"/>
    <x v="0"/>
    <x v="0"/>
    <m/>
    <m/>
    <m/>
    <m/>
    <m/>
    <m/>
    <m/>
    <m/>
    <m/>
    <m/>
  </r>
  <r>
    <d v="2021-11-05T06:25:24"/>
    <s v="Vanessa Ortiz"/>
    <x v="0"/>
    <d v="2021-11-05T00:00:00"/>
    <s v="Local"/>
    <s v="PRD propone nueva forma de gobernar en Las Huertas"/>
    <s v="Interiores"/>
    <s v="No aplica"/>
    <s v="Menos de un cuarto de plana"/>
    <n v="1377"/>
    <n v="171"/>
    <x v="0"/>
    <x v="0"/>
    <s v="Munícipes"/>
    <x v="0"/>
    <x v="0"/>
    <x v="1"/>
    <x v="0"/>
    <x v="0"/>
    <m/>
    <m/>
    <m/>
    <m/>
    <m/>
    <m/>
    <m/>
    <m/>
    <m/>
    <m/>
  </r>
  <r>
    <d v="2021-11-21T19:59:21"/>
    <s v="Vanessa Ortiz"/>
    <x v="4"/>
    <d v="2021-11-21T00:00:00"/>
    <s v="Local"/>
    <s v="Defiende el IEPC el registro en mecanismo electrónico"/>
    <s v="Interiores"/>
    <s v="No aplica"/>
    <s v="Menos de un cuarto de plana"/>
    <n v="1680"/>
    <n v="182"/>
    <x v="1"/>
    <x v="0"/>
    <s v="Munícipes"/>
    <x v="0"/>
    <x v="0"/>
    <x v="2"/>
    <x v="0"/>
    <x v="0"/>
    <m/>
    <m/>
    <m/>
    <m/>
    <m/>
    <m/>
    <m/>
    <m/>
    <m/>
    <m/>
  </r>
  <r>
    <d v="2021-11-22T17:32:10"/>
    <s v="Vanessa Ortiz"/>
    <x v="4"/>
    <d v="2021-11-22T00:00:00"/>
    <s v="Local"/>
    <s v="Tlaquepaque y el tuit más caro de la historia"/>
    <s v="Interiores"/>
    <s v="No aplica"/>
    <s v="Menos de un cuarto de plana"/>
    <n v="1680"/>
    <n v="233"/>
    <x v="0"/>
    <x v="2"/>
    <s v="Munícipes"/>
    <x v="0"/>
    <x v="0"/>
    <x v="0"/>
    <x v="0"/>
    <x v="0"/>
    <m/>
    <m/>
    <m/>
    <m/>
    <m/>
    <m/>
    <m/>
    <m/>
    <m/>
    <m/>
  </r>
  <r>
    <d v="2021-11-16T16:30:50"/>
    <s v="Vanessa Ortiz"/>
    <x v="0"/>
    <d v="2021-11-16T00:00:00"/>
    <s v="Local"/>
    <s v="Hagamos va por impulso a artesanías; PAN promete obras"/>
    <s v="Interiores"/>
    <s v="No aplica"/>
    <s v="Menos de un cuarto de plana"/>
    <n v="1377"/>
    <n v="290"/>
    <x v="0"/>
    <x v="5"/>
    <s v="Munícipes"/>
    <x v="0"/>
    <x v="0"/>
    <x v="1"/>
    <x v="0"/>
    <x v="0"/>
    <m/>
    <m/>
    <m/>
    <m/>
    <m/>
    <m/>
    <m/>
    <m/>
    <m/>
    <m/>
  </r>
  <r>
    <d v="2021-11-09T16:54:22"/>
    <s v="Vanessa Ortiz"/>
    <x v="0"/>
    <d v="2021-11-09T00:00:00"/>
    <s v="Local"/>
    <s v="&quot;Blanquiazul&quot; presenta candidato a edil invidente"/>
    <s v="Interiores"/>
    <s v="No aplica"/>
    <s v="Menos de un cuarto de plana"/>
    <n v="1377"/>
    <n v="214"/>
    <x v="0"/>
    <x v="0"/>
    <s v="Munícipes"/>
    <x v="0"/>
    <x v="0"/>
    <x v="1"/>
    <x v="0"/>
    <x v="0"/>
    <m/>
    <m/>
    <m/>
    <m/>
    <m/>
    <m/>
    <m/>
    <m/>
    <m/>
    <m/>
  </r>
  <r>
    <d v="2021-11-22T18:30:12"/>
    <s v="Luis Enrique Morales"/>
    <x v="1"/>
    <d v="2021-11-22T00:00:00"/>
    <s v="Local"/>
    <s v="Aventaja Citlalli Amaya elección extraordinaria"/>
    <s v="Interiores"/>
    <s v="No aplica"/>
    <n v="1"/>
    <n v="884"/>
    <n v="884"/>
    <x v="0"/>
    <x v="0"/>
    <s v="Munícipes"/>
    <x v="0"/>
    <x v="0"/>
    <x v="2"/>
    <x v="0"/>
    <x v="0"/>
    <m/>
    <m/>
    <m/>
    <m/>
    <m/>
    <m/>
    <m/>
    <m/>
    <m/>
    <m/>
  </r>
  <r>
    <d v="2021-11-15T12:26:07"/>
    <s v="Vanessa Ortiz"/>
    <x v="3"/>
    <d v="2021-11-15T00:00:00"/>
    <s v="Local"/>
    <s v="La tremenda corte"/>
    <s v="Interiores"/>
    <s v="No aplica"/>
    <s v="Menos de un cuarto de plana"/>
    <n v="963"/>
    <n v="88"/>
    <x v="1"/>
    <x v="1"/>
    <s v="Munícipes"/>
    <x v="0"/>
    <x v="0"/>
    <x v="2"/>
    <x v="0"/>
    <x v="0"/>
    <m/>
    <m/>
    <m/>
    <m/>
    <m/>
    <m/>
    <m/>
    <m/>
    <m/>
    <m/>
  </r>
  <r>
    <d v="2021-11-08T17:23:00"/>
    <s v="Vanessa Ortiz"/>
    <x v="0"/>
    <d v="2021-11-08T00:00:00"/>
    <s v="Local"/>
    <s v="Disolución para Tlaquepaque"/>
    <s v="Interiores"/>
    <s v="No aplica"/>
    <n v="0.25"/>
    <n v="1377"/>
    <n v="344.25"/>
    <x v="0"/>
    <x v="3"/>
    <s v="Munícipes"/>
    <x v="0"/>
    <x v="0"/>
    <x v="2"/>
    <x v="0"/>
    <x v="0"/>
    <m/>
    <m/>
    <m/>
    <m/>
    <m/>
    <m/>
    <m/>
    <m/>
    <m/>
    <m/>
  </r>
  <r>
    <d v="2021-11-17T23:13:35"/>
    <s v="Luis Enrique Morales"/>
    <x v="1"/>
    <d v="2021-11-16T00:00:00"/>
    <s v="Local"/>
    <s v="Aseguran hay guerra sucia en Tlaquepaque"/>
    <s v="Interiores"/>
    <s v="No aplica"/>
    <s v="Menos de un cuarto de plana"/>
    <n v="884"/>
    <n v="90"/>
    <x v="1"/>
    <x v="0"/>
    <s v="Munícipes"/>
    <x v="1"/>
    <x v="0"/>
    <x v="0"/>
    <x v="0"/>
    <x v="0"/>
    <m/>
    <m/>
    <m/>
    <m/>
    <m/>
    <m/>
    <m/>
    <m/>
    <m/>
    <m/>
  </r>
  <r>
    <d v="2021-11-19T17:23:29"/>
    <s v="Vanessa Ortiz"/>
    <x v="4"/>
    <d v="2021-11-19T00:00:00"/>
    <s v="Local"/>
    <s v="Señalan parcialidad del IEPC en elección de Tlaquepaque"/>
    <s v="Interiores"/>
    <s v="No aplica"/>
    <s v="Menos de un cuarto de plana"/>
    <n v="1680"/>
    <n v="176"/>
    <x v="1"/>
    <x v="0"/>
    <s v="Munícipes"/>
    <x v="0"/>
    <x v="0"/>
    <x v="2"/>
    <x v="0"/>
    <x v="0"/>
    <m/>
    <m/>
    <m/>
    <m/>
    <m/>
    <m/>
    <m/>
    <m/>
    <m/>
    <m/>
  </r>
  <r>
    <d v="2021-11-19T17:36:06"/>
    <s v="Vanessa Ortiz"/>
    <x v="3"/>
    <d v="2021-11-19T00:00:00"/>
    <s v="Local"/>
    <s v="Acusan conflicto de interés en el IEPCJ"/>
    <s v="Interiores"/>
    <s v="No aplica"/>
    <s v="Menos de un cuarto de plana"/>
    <n v="963"/>
    <n v="157"/>
    <x v="1"/>
    <x v="0"/>
    <s v="Munícipes"/>
    <x v="0"/>
    <x v="0"/>
    <x v="2"/>
    <x v="0"/>
    <x v="0"/>
    <m/>
    <m/>
    <m/>
    <m/>
    <m/>
    <m/>
    <m/>
    <m/>
    <m/>
    <m/>
  </r>
  <r>
    <d v="2021-11-22T16:34:44"/>
    <s v="Vanessa Ortiz"/>
    <x v="3"/>
    <d v="2021-11-22T00:00:00"/>
    <s v="Local"/>
    <s v="Amaya, de MC, lidera el conteo para alcaldía de Tlaquepaque"/>
    <s v="Interiores"/>
    <s v="No aplica"/>
    <n v="1"/>
    <n v="963"/>
    <n v="963"/>
    <x v="0"/>
    <x v="0"/>
    <s v="Munícipes"/>
    <x v="0"/>
    <x v="0"/>
    <x v="0"/>
    <x v="0"/>
    <x v="0"/>
    <m/>
    <m/>
    <m/>
    <m/>
    <m/>
    <m/>
    <m/>
    <m/>
    <m/>
    <m/>
  </r>
  <r>
    <d v="2021-11-15T08:00:03"/>
    <s v="Vanessa Ortiz"/>
    <x v="4"/>
    <d v="2021-11-15T00:00:00"/>
    <s v="Local"/>
    <s v="Coinciden en la urgencia de mejorar la seguridad"/>
    <s v="Interiores"/>
    <s v="No aplica"/>
    <n v="0.5"/>
    <n v="1680"/>
    <n v="840"/>
    <x v="0"/>
    <x v="0"/>
    <s v="Munícipes"/>
    <x v="0"/>
    <x v="0"/>
    <x v="0"/>
    <x v="1"/>
    <x v="0"/>
    <m/>
    <m/>
    <m/>
    <m/>
    <m/>
    <m/>
    <m/>
    <m/>
    <m/>
    <m/>
  </r>
  <r>
    <d v="2021-11-08T19:52:27"/>
    <s v="Luis Enrique Morales"/>
    <x v="1"/>
    <d v="2021-11-04T00:00:00"/>
    <s v="Local"/>
    <s v="Reinician las campañas"/>
    <s v="Interiores"/>
    <s v="No aplica"/>
    <n v="0.25"/>
    <n v="884"/>
    <n v="221"/>
    <x v="0"/>
    <x v="0"/>
    <s v="Munícipes"/>
    <x v="0"/>
    <x v="0"/>
    <x v="1"/>
    <x v="0"/>
    <x v="0"/>
    <m/>
    <m/>
    <m/>
    <m/>
    <m/>
    <m/>
    <m/>
    <m/>
    <m/>
    <m/>
  </r>
  <r>
    <d v="2021-11-22T15:02:17"/>
    <s v="Luis Enrique Morales"/>
    <x v="5"/>
    <d v="2021-11-22T00:00:00"/>
    <s v="Local"/>
    <s v="Se declaran ganadores MC y Morena en Tlaquepaque"/>
    <s v="Interiores"/>
    <s v="No aplica"/>
    <n v="0.5"/>
    <n v="1110"/>
    <n v="555"/>
    <x v="0"/>
    <x v="0"/>
    <s v="Munícipes"/>
    <x v="1"/>
    <x v="0"/>
    <x v="1"/>
    <x v="0"/>
    <x v="0"/>
    <m/>
    <m/>
    <m/>
    <m/>
    <m/>
    <m/>
    <m/>
    <m/>
    <m/>
    <m/>
  </r>
  <r>
    <d v="2021-11-03T17:00:01"/>
    <s v="Vanessa Ortiz"/>
    <x v="0"/>
    <d v="2021-11-03T00:00:00"/>
    <s v="Local"/>
    <s v="Morena gana una"/>
    <s v="Interiores"/>
    <s v="No aplica"/>
    <n v="0.5"/>
    <n v="1377"/>
    <n v="688.5"/>
    <x v="1"/>
    <x v="4"/>
    <s v="Munícipes"/>
    <x v="0"/>
    <x v="0"/>
    <x v="0"/>
    <x v="0"/>
    <x v="0"/>
    <m/>
    <m/>
    <m/>
    <m/>
    <m/>
    <m/>
    <m/>
    <m/>
    <m/>
    <m/>
  </r>
  <r>
    <d v="2021-11-22T17:26:14"/>
    <s v="Vanessa Ortiz"/>
    <x v="4"/>
    <d v="2021-11-22T00:00:00"/>
    <s v="Local"/>
    <s v="Allá en la fuente"/>
    <s v="Interiores"/>
    <s v="No aplica"/>
    <s v="Menos de un cuarto de plana"/>
    <n v="1680"/>
    <n v="82"/>
    <x v="1"/>
    <x v="1"/>
    <s v="Munícipes"/>
    <x v="0"/>
    <x v="0"/>
    <x v="0"/>
    <x v="0"/>
    <x v="0"/>
    <m/>
    <m/>
    <m/>
    <m/>
    <m/>
    <m/>
    <m/>
    <m/>
    <m/>
    <m/>
  </r>
  <r>
    <d v="2021-11-08T18:14:11"/>
    <s v="Luis Enrique Morales"/>
    <x v="2"/>
    <d v="2021-11-03T00:00:00"/>
    <s v="Local"/>
    <s v="Cúpula"/>
    <s v="Interiores"/>
    <s v="No aplica"/>
    <s v="Menos de un cuarto de plana"/>
    <n v="660"/>
    <n v="261"/>
    <x v="1"/>
    <x v="4"/>
    <s v="Munícipes"/>
    <x v="0"/>
    <x v="0"/>
    <x v="0"/>
    <x v="0"/>
    <x v="0"/>
    <m/>
    <m/>
    <m/>
    <m/>
    <m/>
    <m/>
    <m/>
    <m/>
    <m/>
    <m/>
  </r>
  <r>
    <d v="2021-11-08T18:58:29"/>
    <s v="Luis Enrique Morales"/>
    <x v="1"/>
    <d v="2021-11-03T00:00:00"/>
    <s v="Local"/>
    <s v="Entre nos"/>
    <s v="Interiores"/>
    <s v="No aplica"/>
    <n v="0.8"/>
    <n v="884"/>
    <n v="707.2"/>
    <x v="1"/>
    <x v="2"/>
    <s v="Munícipes"/>
    <x v="1"/>
    <x v="0"/>
    <x v="0"/>
    <x v="0"/>
    <x v="0"/>
    <m/>
    <m/>
    <m/>
    <m/>
    <m/>
    <m/>
    <m/>
    <m/>
    <m/>
    <m/>
  </r>
  <r>
    <d v="2021-11-18T22:02:09"/>
    <s v="Luis Enrique Morales"/>
    <x v="2"/>
    <d v="2021-11-17T00:00:00"/>
    <s v="Local"/>
    <s v="Cúpula"/>
    <s v="Interiores"/>
    <s v="No aplica"/>
    <s v="Menos de un cuarto de plana"/>
    <n v="660"/>
    <n v="261"/>
    <x v="1"/>
    <x v="4"/>
    <s v="Munícipes"/>
    <x v="1"/>
    <x v="0"/>
    <x v="0"/>
    <x v="0"/>
    <x v="0"/>
    <m/>
    <m/>
    <m/>
    <m/>
    <m/>
    <m/>
    <m/>
    <m/>
    <m/>
    <m/>
  </r>
  <r>
    <d v="2021-11-18T22:18:19"/>
    <s v="Luis Enrique Morales"/>
    <x v="2"/>
    <d v="2021-11-17T00:00:00"/>
    <s v="Local"/>
    <s v="Piden quitar a funcionarios electorales"/>
    <s v="Interiores"/>
    <s v="No aplica"/>
    <s v="Menos de un cuarto de plana"/>
    <n v="660"/>
    <n v="250"/>
    <x v="0"/>
    <x v="0"/>
    <s v="Munícipes"/>
    <x v="1"/>
    <x v="0"/>
    <x v="2"/>
    <x v="0"/>
    <x v="0"/>
    <m/>
    <m/>
    <m/>
    <m/>
    <m/>
    <m/>
    <m/>
    <m/>
    <m/>
    <m/>
  </r>
  <r>
    <d v="2021-11-17T16:20:33"/>
    <s v="Vanessa Ortiz"/>
    <x v="3"/>
    <d v="2021-11-17T00:00:00"/>
    <s v="Local"/>
    <s v="Piden que destituyan a consejeros municipales"/>
    <s v="Interiores"/>
    <s v="No aplica"/>
    <s v="Menos de un cuarto de plana"/>
    <n v="963"/>
    <n v="102"/>
    <x v="1"/>
    <x v="0"/>
    <s v="Munícipes"/>
    <x v="0"/>
    <x v="0"/>
    <x v="0"/>
    <x v="0"/>
    <x v="0"/>
    <m/>
    <m/>
    <m/>
    <m/>
    <m/>
    <m/>
    <m/>
    <m/>
    <m/>
    <m/>
  </r>
  <r>
    <d v="2021-11-17T16:49:05"/>
    <s v="Vanessa Ortiz"/>
    <x v="0"/>
    <d v="2021-11-17T00:00:00"/>
    <s v="Local"/>
    <s v="Prevén otra vez una elección cerrada"/>
    <s v="Interiores"/>
    <s v="No aplica"/>
    <s v="Menos de un cuarto de plana"/>
    <n v="1377"/>
    <n v="159"/>
    <x v="1"/>
    <x v="0"/>
    <s v="Munícipes"/>
    <x v="0"/>
    <x v="0"/>
    <x v="0"/>
    <x v="0"/>
    <x v="0"/>
    <m/>
    <m/>
    <m/>
    <m/>
    <m/>
    <m/>
    <m/>
    <m/>
    <m/>
    <m/>
  </r>
  <r>
    <d v="2021-11-19T17:42:26"/>
    <s v="Vanessa Ortiz"/>
    <x v="0"/>
    <d v="2021-11-19T00:00:00"/>
    <s v="Local"/>
    <s v="Ordenan a Alfaro retirar propaganda sobre consulta"/>
    <s v="Interiores"/>
    <s v="No aplica"/>
    <s v="Menos de un cuarto de plana"/>
    <n v="1377"/>
    <n v="215"/>
    <x v="1"/>
    <x v="0"/>
    <s v="Munícipes"/>
    <x v="0"/>
    <x v="0"/>
    <x v="2"/>
    <x v="0"/>
    <x v="0"/>
    <m/>
    <m/>
    <m/>
    <m/>
    <m/>
    <m/>
    <m/>
    <m/>
    <m/>
    <m/>
  </r>
  <r>
    <d v="2021-11-21T14:48:51"/>
    <s v="Luis Enrique Morales"/>
    <x v="2"/>
    <d v="2021-11-21T00:00:00"/>
    <s v="Local"/>
    <s v="Cúpula"/>
    <s v="Interiores"/>
    <s v="No aplica"/>
    <s v="Menos de un cuarto de plana"/>
    <n v="660"/>
    <n v="261"/>
    <x v="1"/>
    <x v="4"/>
    <s v="Munícipes"/>
    <x v="0"/>
    <x v="0"/>
    <x v="1"/>
    <x v="0"/>
    <x v="0"/>
    <m/>
    <m/>
    <m/>
    <m/>
    <m/>
    <m/>
    <m/>
    <m/>
    <m/>
    <m/>
  </r>
  <r>
    <d v="2021-11-21T19:57:23"/>
    <s v="Vanessa Ortiz"/>
    <x v="4"/>
    <d v="2021-11-21T00:00:00"/>
    <s v="Local"/>
    <s v="Tlaquepaque vota hoy elección inédita y cerrada"/>
    <s v="Primera plana"/>
    <s v="Sí"/>
    <s v="Menos de un cuarto de plana"/>
    <n v="1680"/>
    <n v="219"/>
    <x v="1"/>
    <x v="0"/>
    <s v="Munícipes"/>
    <x v="0"/>
    <x v="0"/>
    <x v="2"/>
    <x v="0"/>
    <x v="0"/>
    <m/>
    <m/>
    <m/>
    <m/>
    <m/>
    <m/>
    <m/>
    <m/>
    <m/>
    <m/>
  </r>
  <r>
    <d v="2021-11-04T17:09:36"/>
    <s v="Vanessa Ortiz"/>
    <x v="3"/>
    <d v="2021-11-04T00:00:00"/>
    <s v="Local"/>
    <s v="Inician campañas a la presidencia de Tlaquepaque"/>
    <s v="Interiores"/>
    <s v="No aplica"/>
    <s v="Menos de un cuarto de plana"/>
    <n v="963"/>
    <n v="204"/>
    <x v="0"/>
    <x v="0"/>
    <s v="Munícipes"/>
    <x v="0"/>
    <x v="0"/>
    <x v="0"/>
    <x v="0"/>
    <x v="0"/>
    <m/>
    <m/>
    <m/>
    <m/>
    <m/>
    <m/>
    <m/>
    <m/>
    <m/>
    <m/>
  </r>
  <r>
    <d v="2021-11-18T16:59:24"/>
    <s v="Vanessa Ortiz"/>
    <x v="0"/>
    <d v="2021-11-18T00:00:00"/>
    <s v="Local"/>
    <s v="Campañas cierran con multitudes y puerta a puerta"/>
    <s v="Interiores"/>
    <s v="No aplica"/>
    <s v="Menos de un cuarto de plana"/>
    <n v="1377"/>
    <n v="184"/>
    <x v="1"/>
    <x v="0"/>
    <s v="Munícipes"/>
    <x v="0"/>
    <x v="0"/>
    <x v="1"/>
    <x v="0"/>
    <x v="0"/>
    <m/>
    <m/>
    <m/>
    <m/>
    <m/>
    <m/>
    <m/>
    <m/>
    <m/>
    <m/>
  </r>
  <r>
    <d v="2021-11-22T17:17:01"/>
    <s v="Vanessa Ortiz"/>
    <x v="0"/>
    <d v="2021-11-22T00:00:00"/>
    <s v="Local"/>
    <s v="Quinto patio"/>
    <s v="Interiores"/>
    <s v="No aplica"/>
    <n v="0.25"/>
    <n v="1377"/>
    <n v="344.25"/>
    <x v="1"/>
    <x v="1"/>
    <s v="Munícipes"/>
    <x v="0"/>
    <x v="0"/>
    <x v="0"/>
    <x v="0"/>
    <x v="0"/>
    <m/>
    <m/>
    <m/>
    <m/>
    <m/>
    <m/>
    <m/>
    <m/>
    <m/>
    <m/>
  </r>
  <r>
    <d v="2021-11-04T17:26:12"/>
    <s v="Vanessa Ortiz"/>
    <x v="0"/>
    <d v="2021-11-04T00:00:00"/>
    <s v="Local"/>
    <s v="Quinto patio"/>
    <s v="Interiores"/>
    <s v="No aplica"/>
    <s v="Menos de un cuarto de plana"/>
    <n v="1377"/>
    <n v="106"/>
    <x v="1"/>
    <x v="1"/>
    <s v="Munícipes"/>
    <x v="0"/>
    <x v="0"/>
    <x v="0"/>
    <x v="0"/>
    <x v="0"/>
    <m/>
    <m/>
    <m/>
    <m/>
    <m/>
    <m/>
    <m/>
    <m/>
    <m/>
    <m/>
  </r>
  <r>
    <d v="2021-11-22T16:58:45"/>
    <s v="Vanessa Ortiz"/>
    <x v="0"/>
    <d v="2021-11-22T00:00:00"/>
    <s v="Local"/>
    <s v="Poca participación marca a elección de Tlaquepaque"/>
    <s v="Interiores"/>
    <s v="No aplica"/>
    <n v="0.8"/>
    <n v="1377"/>
    <n v="1101.6000000000001"/>
    <x v="0"/>
    <x v="0"/>
    <s v="Munícipes"/>
    <x v="0"/>
    <x v="0"/>
    <x v="0"/>
    <x v="0"/>
    <x v="0"/>
    <m/>
    <m/>
    <m/>
    <m/>
    <m/>
    <m/>
    <m/>
    <m/>
    <m/>
    <m/>
  </r>
  <r>
    <d v="2021-11-15T07:28:34"/>
    <s v="Vanessa Ortiz"/>
    <x v="4"/>
    <d v="2021-11-15T00:00:00"/>
    <s v="Local"/>
    <s v="Se echan la culpa entre candidatos por inseguridad de Tlaquepaque"/>
    <s v="Primera plana"/>
    <s v="No"/>
    <s v="Menos de un cuarto de plana"/>
    <n v="1680"/>
    <n v="116"/>
    <x v="0"/>
    <x v="5"/>
    <s v="Munícipes"/>
    <x v="0"/>
    <x v="0"/>
    <x v="0"/>
    <x v="1"/>
    <x v="0"/>
    <m/>
    <m/>
    <m/>
    <m/>
    <m/>
    <m/>
    <m/>
    <m/>
    <m/>
    <m/>
  </r>
  <r>
    <d v="2021-11-22T16:25:15"/>
    <s v="Vanessa Ortiz"/>
    <x v="3"/>
    <d v="2021-11-22T00:00:00"/>
    <s v="Local"/>
    <s v="La tremenda corte"/>
    <s v="Interiores"/>
    <s v="No aplica"/>
    <s v="Menos de un cuarto de plana"/>
    <n v="963"/>
    <n v="168"/>
    <x v="1"/>
    <x v="1"/>
    <s v="Munícipes"/>
    <x v="0"/>
    <x v="0"/>
    <x v="0"/>
    <x v="0"/>
    <x v="0"/>
    <m/>
    <m/>
    <m/>
    <m/>
    <m/>
    <m/>
    <m/>
    <m/>
    <m/>
    <m/>
  </r>
  <r>
    <d v="2021-11-22T16:43:22"/>
    <s v="Vanessa Ortiz"/>
    <x v="3"/>
    <d v="2021-11-22T00:00:00"/>
    <s v="Local"/>
    <s v="Ganó el abstencionismo en Tlaquepaque"/>
    <s v="Interiores"/>
    <s v="No aplica"/>
    <n v="0.25"/>
    <n v="963"/>
    <n v="240.75"/>
    <x v="0"/>
    <x v="2"/>
    <s v="Munícipes"/>
    <x v="0"/>
    <x v="0"/>
    <x v="0"/>
    <x v="0"/>
    <x v="0"/>
    <m/>
    <m/>
    <m/>
    <m/>
    <m/>
    <m/>
    <m/>
    <m/>
    <m/>
    <m/>
  </r>
  <r>
    <d v="2021-11-22T16:47:25"/>
    <s v="Luis Enrique Morales"/>
    <x v="2"/>
    <d v="2021-11-22T00:00:00"/>
    <s v="Local"/>
    <s v="Optimistas"/>
    <s v="Interiores"/>
    <s v="No aplica"/>
    <n v="0.8"/>
    <n v="660"/>
    <n v="528"/>
    <x v="0"/>
    <x v="0"/>
    <s v="Munícipes"/>
    <x v="0"/>
    <x v="0"/>
    <x v="1"/>
    <x v="0"/>
    <x v="0"/>
    <m/>
    <m/>
    <m/>
    <m/>
    <m/>
    <m/>
    <m/>
    <m/>
    <m/>
    <m/>
  </r>
  <r>
    <d v="2021-11-22T16:52:28"/>
    <s v="Luis Enrique Morales"/>
    <x v="2"/>
    <d v="2021-11-22T00:00:00"/>
    <s v="Local"/>
    <s v="Segunda batalla"/>
    <s v="Interiores"/>
    <s v="No aplica"/>
    <s v="Menos de un cuarto de plana"/>
    <n v="660"/>
    <n v="306"/>
    <x v="0"/>
    <x v="5"/>
    <s v="Munícipes"/>
    <x v="0"/>
    <x v="0"/>
    <x v="2"/>
    <x v="0"/>
    <x v="0"/>
    <m/>
    <m/>
    <m/>
    <m/>
    <m/>
    <m/>
    <m/>
    <m/>
    <m/>
    <m/>
  </r>
  <r>
    <d v="2021-11-22T18:10:59"/>
    <s v="Luis Enrique Morales"/>
    <x v="1"/>
    <d v="2021-11-22T00:00:00"/>
    <s v="Local"/>
    <s v="Ventaja de MC; Morena no reconoce la derrota"/>
    <s v="Primera plana"/>
    <s v="Sí"/>
    <n v="0.8"/>
    <n v="884"/>
    <n v="707.2"/>
    <x v="0"/>
    <x v="0"/>
    <s v="Munícipes"/>
    <x v="0"/>
    <x v="0"/>
    <x v="0"/>
    <x v="0"/>
    <x v="0"/>
    <m/>
    <m/>
    <m/>
    <m/>
    <m/>
    <m/>
    <m/>
    <m/>
    <m/>
    <m/>
  </r>
  <r>
    <d v="2021-11-22T14:42:51"/>
    <s v="Luis Enrique Morales"/>
    <x v="5"/>
    <d v="2021-11-22T00:00:00"/>
    <s v="Local"/>
    <s v="Se declaran ganadores MC y Morena en Tlaquepaque"/>
    <s v="Primera plana"/>
    <s v="No"/>
    <s v="Menos de un cuarto de plana"/>
    <n v="1110"/>
    <n v="33"/>
    <x v="1"/>
    <x v="0"/>
    <s v="Munícipes"/>
    <x v="0"/>
    <x v="0"/>
    <x v="1"/>
    <x v="0"/>
    <x v="0"/>
    <m/>
    <m/>
    <m/>
    <m/>
    <m/>
    <m/>
    <m/>
    <m/>
    <m/>
    <m/>
  </r>
  <r>
    <d v="2021-11-15T12:31:01"/>
    <s v="Vanessa Ortiz"/>
    <x v="3"/>
    <d v="2021-11-15T00:00:00"/>
    <s v="Local"/>
    <s v="La batalla por Tlaquepaque"/>
    <s v="Interiores"/>
    <s v="No aplica"/>
    <n v="0.25"/>
    <n v="963"/>
    <n v="240.75"/>
    <x v="0"/>
    <x v="4"/>
    <s v="Munícipes"/>
    <x v="0"/>
    <x v="0"/>
    <x v="0"/>
    <x v="0"/>
    <x v="0"/>
    <m/>
    <m/>
    <m/>
    <m/>
    <m/>
    <m/>
    <m/>
    <m/>
    <m/>
    <m/>
  </r>
  <r>
    <d v="2021-11-18T16:51:34"/>
    <s v="Vanessa Ortiz"/>
    <x v="0"/>
    <d v="2021-11-18T00:00:00"/>
    <s v="Local"/>
    <s v="Admiten 27 quejas por elección extraordinaria"/>
    <s v="Interiores"/>
    <s v="No aplica"/>
    <n v="0.25"/>
    <n v="1377"/>
    <n v="344.25"/>
    <x v="0"/>
    <x v="0"/>
    <s v="Munícipes"/>
    <x v="0"/>
    <x v="0"/>
    <x v="2"/>
    <x v="0"/>
    <x v="0"/>
    <m/>
    <m/>
    <m/>
    <m/>
    <m/>
    <m/>
    <m/>
    <m/>
    <m/>
    <m/>
  </r>
  <r>
    <d v="2021-11-20T15:37:50"/>
    <s v="Luis Enrique Morales"/>
    <x v="2"/>
    <d v="2021-11-18T00:00:00"/>
    <s v="Local"/>
    <s v="Afirman no procede la queja de Morena"/>
    <s v="Interiores"/>
    <s v="No aplica"/>
    <s v="Menos de un cuarto de plana"/>
    <n v="660"/>
    <n v="117"/>
    <x v="1"/>
    <x v="0"/>
    <s v="Munícipes"/>
    <x v="0"/>
    <x v="0"/>
    <x v="2"/>
    <x v="0"/>
    <x v="0"/>
    <m/>
    <m/>
    <m/>
    <m/>
    <m/>
    <m/>
    <m/>
    <m/>
    <m/>
    <m/>
  </r>
  <r>
    <d v="2021-11-22T17:50:17"/>
    <s v="Luis Enrique Morales"/>
    <x v="2"/>
    <d v="2021-11-22T00:00:00"/>
    <s v="Local"/>
    <s v="Vota sólo el 21%; aventaja Citlalli"/>
    <s v="Primera plana"/>
    <s v="Sí"/>
    <n v="0.25"/>
    <n v="660"/>
    <n v="165"/>
    <x v="0"/>
    <x v="0"/>
    <s v="Munícipes"/>
    <x v="0"/>
    <x v="0"/>
    <x v="2"/>
    <x v="0"/>
    <x v="0"/>
    <m/>
    <m/>
    <m/>
    <m/>
    <m/>
    <m/>
    <m/>
    <m/>
    <m/>
    <m/>
  </r>
  <r>
    <d v="2021-11-15T07:43:58"/>
    <s v="Vanessa Ortiz"/>
    <x v="4"/>
    <d v="2021-11-15T00:00:00"/>
    <s v="Local"/>
    <s v="Allá en la fuente"/>
    <s v="Interiores"/>
    <s v="No aplica"/>
    <s v="Menos de un cuarto de plana"/>
    <n v="1680"/>
    <n v="120"/>
    <x v="1"/>
    <x v="1"/>
    <s v="Munícipes"/>
    <x v="0"/>
    <x v="0"/>
    <x v="0"/>
    <x v="1"/>
    <x v="0"/>
    <m/>
    <m/>
    <m/>
    <m/>
    <m/>
    <m/>
    <m/>
    <m/>
    <m/>
    <m/>
  </r>
  <r>
    <d v="2021-11-18T16:41:58"/>
    <s v="Vanessa Ortiz"/>
    <x v="4"/>
    <d v="2021-11-18T00:00:00"/>
    <s v="Local"/>
    <s v="Candidatos cierran campañas previo a elección del domingo"/>
    <s v="Interiores"/>
    <s v="No aplica"/>
    <n v="0.25"/>
    <n v="1680"/>
    <n v="420"/>
    <x v="0"/>
    <x v="0"/>
    <s v="Munícipes"/>
    <x v="0"/>
    <x v="0"/>
    <x v="0"/>
    <x v="0"/>
    <x v="0"/>
    <m/>
    <m/>
    <m/>
    <m/>
    <m/>
    <m/>
    <m/>
    <m/>
    <m/>
    <m/>
  </r>
  <r>
    <d v="2021-11-22T16:47:53"/>
    <s v="Vanessa Ortiz"/>
    <x v="0"/>
    <d v="2021-11-22T00:00:00"/>
    <s v="Local"/>
    <s v="Abstencionismo es el vencedor"/>
    <s v="Primera plana"/>
    <s v="Sí"/>
    <n v="0.5"/>
    <n v="1377"/>
    <n v="688.5"/>
    <x v="0"/>
    <x v="0"/>
    <s v="Munícipes"/>
    <x v="0"/>
    <x v="0"/>
    <x v="0"/>
    <x v="0"/>
    <x v="0"/>
    <m/>
    <m/>
    <m/>
    <m/>
    <m/>
    <m/>
    <m/>
    <m/>
    <m/>
    <m/>
  </r>
  <r>
    <d v="2021-11-22T17:49:47"/>
    <s v="Vanessa Ortiz"/>
    <x v="4"/>
    <d v="2021-11-22T00:00:00"/>
    <s v="Local"/>
    <s v="Amaya se autoproclama ganadora de elecciones"/>
    <s v="Interiores"/>
    <s v="No aplica"/>
    <n v="0.25"/>
    <n v="1680"/>
    <n v="420"/>
    <x v="0"/>
    <x v="0"/>
    <s v="Munícipes"/>
    <x v="0"/>
    <x v="0"/>
    <x v="0"/>
    <x v="0"/>
    <x v="0"/>
    <m/>
    <m/>
    <m/>
    <m/>
    <m/>
    <m/>
    <m/>
    <m/>
    <m/>
    <m/>
  </r>
  <r>
    <d v="2021-11-08T21:58:58"/>
    <s v="Luis Enrique Morales"/>
    <x v="2"/>
    <d v="2021-11-05T00:00:00"/>
    <s v="Local"/>
    <s v="Tiempo de mujeres"/>
    <s v="Interiores"/>
    <s v="No aplica"/>
    <n v="0.8"/>
    <n v="660"/>
    <n v="528"/>
    <x v="1"/>
    <x v="4"/>
    <s v="Munícipes"/>
    <x v="0"/>
    <x v="0"/>
    <x v="2"/>
    <x v="0"/>
    <x v="0"/>
    <m/>
    <m/>
    <m/>
    <m/>
    <m/>
    <m/>
    <m/>
    <m/>
    <m/>
    <m/>
  </r>
  <r>
    <d v="2021-11-09T16:33:34"/>
    <s v="Vanessa Ortiz"/>
    <x v="4"/>
    <d v="2021-11-09T00:00:00"/>
    <s v="Local"/>
    <s v="Elección Tlaquepaque: ¿Qué se juega Jalisco?"/>
    <s v="Interiores"/>
    <s v="No aplica"/>
    <s v="Menos de un cuarto de plana"/>
    <n v="1680"/>
    <n v="218"/>
    <x v="0"/>
    <x v="4"/>
    <s v="Munícipes"/>
    <x v="0"/>
    <x v="0"/>
    <x v="2"/>
    <x v="0"/>
    <x v="0"/>
    <m/>
    <m/>
    <m/>
    <m/>
    <m/>
    <m/>
    <m/>
    <m/>
    <m/>
    <m/>
  </r>
  <r>
    <d v="2021-11-08T19:07:57"/>
    <s v="Luis Enrique Morales"/>
    <x v="2"/>
    <d v="2021-11-04T00:00:00"/>
    <s v="Local"/>
    <s v="Cúpula"/>
    <s v="Interiores"/>
    <s v="No aplica"/>
    <s v="Menos de un cuarto de plana"/>
    <n v="660"/>
    <n v="261"/>
    <x v="1"/>
    <x v="4"/>
    <s v="Munícipes"/>
    <x v="0"/>
    <x v="0"/>
    <x v="1"/>
    <x v="0"/>
    <x v="0"/>
    <m/>
    <m/>
    <m/>
    <m/>
    <m/>
    <m/>
    <m/>
    <m/>
    <m/>
    <m/>
  </r>
  <r>
    <d v="2021-11-22T18:41:42"/>
    <s v="Luis Enrique Morales"/>
    <x v="1"/>
    <d v="2021-11-22T00:00:00"/>
    <s v="Local"/>
    <s v="Esperan jornada electoral tranquila"/>
    <s v="Interiores"/>
    <s v="No aplica"/>
    <s v="Menos de un cuarto de plana"/>
    <n v="884"/>
    <n v="88"/>
    <x v="1"/>
    <x v="0"/>
    <s v="Munícipes"/>
    <x v="0"/>
    <x v="0"/>
    <x v="1"/>
    <x v="0"/>
    <x v="0"/>
    <m/>
    <m/>
    <m/>
    <m/>
    <m/>
    <m/>
    <m/>
    <m/>
    <m/>
    <m/>
  </r>
  <r>
    <d v="2021-11-08T17:40:50"/>
    <s v="Vanessa Ortiz"/>
    <x v="4"/>
    <d v="2021-11-08T00:00:00"/>
    <s v="Local"/>
    <s v="De reversa"/>
    <s v="Interiores"/>
    <s v="No aplica"/>
    <n v="0.25"/>
    <n v="1680"/>
    <n v="420"/>
    <x v="0"/>
    <x v="3"/>
    <s v="Munícipes"/>
    <x v="0"/>
    <x v="0"/>
    <x v="1"/>
    <x v="0"/>
    <x v="0"/>
    <m/>
    <m/>
    <m/>
    <m/>
    <m/>
    <m/>
    <m/>
    <m/>
    <m/>
    <m/>
  </r>
  <r>
    <d v="2021-11-17T22:37:15"/>
    <s v="Luis Enrique Morales"/>
    <x v="2"/>
    <d v="2021-11-15T00:00:00"/>
    <s v="Local"/>
    <s v="Las Juanitas de MC"/>
    <s v="Interiores"/>
    <s v="No aplica"/>
    <n v="0.25"/>
    <n v="660"/>
    <n v="165"/>
    <x v="1"/>
    <x v="2"/>
    <s v="Munícipes"/>
    <x v="0"/>
    <x v="0"/>
    <x v="2"/>
    <x v="0"/>
    <x v="0"/>
    <m/>
    <m/>
    <m/>
    <m/>
    <m/>
    <m/>
    <m/>
    <m/>
    <m/>
    <m/>
  </r>
  <r>
    <d v="2021-11-18T16:46:53"/>
    <s v="Vanessa Ortiz"/>
    <x v="0"/>
    <d v="2021-11-18T00:00:00"/>
    <s v="Local"/>
    <s v="Quinto patio"/>
    <s v="Interiores"/>
    <s v="No aplica"/>
    <s v="Menos de un cuarto de plana"/>
    <n v="1377"/>
    <n v="62"/>
    <x v="1"/>
    <x v="1"/>
    <s v="Munícipes"/>
    <x v="0"/>
    <x v="0"/>
    <x v="2"/>
    <x v="0"/>
    <x v="0"/>
    <m/>
    <m/>
    <m/>
    <m/>
    <m/>
    <m/>
    <m/>
    <m/>
    <m/>
    <m/>
  </r>
  <r>
    <d v="2021-11-19T17:19:37"/>
    <s v="Vanessa Ortiz"/>
    <x v="4"/>
    <d v="2021-11-19T00:00:00"/>
    <s v="Local"/>
    <s v="Por elección, IEPC ordena a funcionarios parar promoción de consulta sobre pacto"/>
    <s v="Primera plana"/>
    <s v="No"/>
    <s v="Menos de un cuarto de plana"/>
    <n v="1680"/>
    <n v="138"/>
    <x v="1"/>
    <x v="0"/>
    <s v="Munícipes"/>
    <x v="0"/>
    <x v="0"/>
    <x v="2"/>
    <x v="0"/>
    <x v="0"/>
    <m/>
    <m/>
    <m/>
    <m/>
    <m/>
    <m/>
    <m/>
    <m/>
    <m/>
    <m/>
  </r>
  <r>
    <d v="2021-11-21T20:04:31"/>
    <s v="Vanessa Ortiz"/>
    <x v="4"/>
    <d v="2021-11-21T00:00:00"/>
    <s v="Local"/>
    <s v="Fondos abusivos "/>
    <s v="Interiores"/>
    <s v="No aplica"/>
    <s v="Menos de un cuarto de plana"/>
    <n v="1680"/>
    <n v="117"/>
    <x v="1"/>
    <x v="1"/>
    <s v="Munícipes"/>
    <x v="0"/>
    <x v="0"/>
    <x v="2"/>
    <x v="0"/>
    <x v="0"/>
    <m/>
    <m/>
    <m/>
    <m/>
    <m/>
    <m/>
    <m/>
    <m/>
    <m/>
    <m/>
  </r>
  <r>
    <d v="2021-11-22T17:17:27"/>
    <s v="Luis Enrique Morales"/>
    <x v="2"/>
    <d v="2021-11-22T00:00:00"/>
    <s v="Local"/>
    <s v="Vence en las urnas el abstencionismo"/>
    <s v="Interiores"/>
    <s v="No aplica"/>
    <n v="0.8"/>
    <n v="660"/>
    <n v="528"/>
    <x v="0"/>
    <x v="0"/>
    <s v="Munícipes"/>
    <x v="0"/>
    <x v="0"/>
    <x v="2"/>
    <x v="0"/>
    <x v="0"/>
    <m/>
    <m/>
    <m/>
    <m/>
    <m/>
    <m/>
    <m/>
    <m/>
    <m/>
    <m/>
  </r>
  <r>
    <d v="2021-11-04T16:51:28"/>
    <s v="Vanessa Ortiz"/>
    <x v="3"/>
    <d v="2021-11-04T00:00:00"/>
    <s v="Local"/>
    <s v="La tremenda corte "/>
    <s v="Interiores"/>
    <s v="No aplica"/>
    <s v="Menos de un cuarto de plana"/>
    <n v="963"/>
    <n v="118"/>
    <x v="0"/>
    <x v="1"/>
    <s v="Munícipes"/>
    <x v="0"/>
    <x v="0"/>
    <x v="0"/>
    <x v="0"/>
    <x v="0"/>
    <m/>
    <m/>
    <m/>
    <m/>
    <m/>
    <m/>
    <m/>
    <m/>
    <m/>
    <m/>
  </r>
  <r>
    <d v="2021-11-16T16:34:51"/>
    <s v="Vanessa Ortiz"/>
    <x v="4"/>
    <d v="2021-11-16T00:00:00"/>
    <s v="Local"/>
    <s v="Candidatos cursan los últimos días de campaña"/>
    <s v="Interiores"/>
    <s v="No aplica"/>
    <s v="Menos de un cuarto de plana"/>
    <n v="1680"/>
    <n v="100"/>
    <x v="1"/>
    <x v="0"/>
    <s v="Munícipes"/>
    <x v="0"/>
    <x v="0"/>
    <x v="1"/>
    <x v="0"/>
    <x v="0"/>
    <m/>
    <m/>
    <m/>
    <m/>
    <m/>
    <m/>
    <m/>
    <m/>
    <m/>
    <m/>
  </r>
  <r>
    <d v="2021-11-17T22:17:57"/>
    <s v="Luis Enrique Morales"/>
    <x v="2"/>
    <d v="2021-11-15T00:00:00"/>
    <s v="Local"/>
    <s v="Plantea hospital de especialidad"/>
    <s v="Interiores"/>
    <s v="No aplica"/>
    <s v="Menos de un cuarto de plana"/>
    <n v="660"/>
    <n v="248"/>
    <x v="0"/>
    <x v="0"/>
    <s v="Munícipes"/>
    <x v="0"/>
    <x v="0"/>
    <x v="1"/>
    <x v="0"/>
    <x v="0"/>
    <m/>
    <m/>
    <m/>
    <m/>
    <m/>
    <m/>
    <m/>
    <m/>
    <m/>
    <m/>
  </r>
  <r>
    <d v="2021-11-03T16:45:59"/>
    <s v="Vanessa Ortiz"/>
    <x v="3"/>
    <d v="2021-11-03T00:00:00"/>
    <s v="Local"/>
    <s v="Resucita de entre los muertos"/>
    <s v="Interiores"/>
    <s v="No aplica"/>
    <n v="0.25"/>
    <n v="963"/>
    <n v="240.75"/>
    <x v="0"/>
    <x v="3"/>
    <s v="Munícipes"/>
    <x v="0"/>
    <x v="0"/>
    <x v="2"/>
    <x v="0"/>
    <x v="0"/>
    <m/>
    <m/>
    <m/>
    <m/>
    <m/>
    <m/>
    <m/>
    <m/>
    <m/>
    <m/>
  </r>
  <r>
    <d v="2021-11-08T18:31:38"/>
    <s v="Luis Enrique Morales"/>
    <x v="1"/>
    <d v="2021-11-03T00:00:00"/>
    <s v="Local"/>
    <s v="Favio suma liderazgos"/>
    <s v="Interiores"/>
    <s v="No aplica"/>
    <s v="Menos de un cuarto de plana"/>
    <n v="884"/>
    <n v="120"/>
    <x v="1"/>
    <x v="4"/>
    <s v="Munícipes"/>
    <x v="0"/>
    <x v="0"/>
    <x v="1"/>
    <x v="0"/>
    <x v="1"/>
    <m/>
    <m/>
    <m/>
    <m/>
    <m/>
    <m/>
    <m/>
    <m/>
    <m/>
    <m/>
  </r>
  <r>
    <d v="2021-11-08T22:51:08"/>
    <s v="Luis Enrique Morales"/>
    <x v="2"/>
    <d v="2021-11-07T00:00:00"/>
    <s v="Local"/>
    <s v="Cúpula"/>
    <s v="Interiores"/>
    <s v="No aplica"/>
    <s v="Menos de un cuarto de plana"/>
    <n v="660"/>
    <n v="261"/>
    <x v="1"/>
    <x v="4"/>
    <s v="Munícipes"/>
    <x v="0"/>
    <x v="0"/>
    <x v="1"/>
    <x v="0"/>
    <x v="0"/>
    <m/>
    <m/>
    <m/>
    <m/>
    <m/>
    <m/>
    <m/>
    <m/>
    <m/>
    <m/>
  </r>
  <r>
    <d v="2021-11-15T12:35:21"/>
    <s v="Vanessa Ortiz"/>
    <x v="3"/>
    <d v="2021-11-15T00:00:00"/>
    <s v="Local"/>
    <s v="Maldonado presenta queja ante el IEPCJ"/>
    <s v="Interiores"/>
    <s v="No aplica"/>
    <n v="0.25"/>
    <n v="963"/>
    <n v="240.75"/>
    <x v="0"/>
    <x v="0"/>
    <s v="Munícipes"/>
    <x v="0"/>
    <x v="0"/>
    <x v="2"/>
    <x v="0"/>
    <x v="0"/>
    <m/>
    <m/>
    <m/>
    <m/>
    <m/>
    <m/>
    <m/>
    <m/>
    <m/>
    <m/>
  </r>
  <r>
    <d v="2021-11-17T22:45:48"/>
    <s v="Luis Enrique Morales"/>
    <x v="2"/>
    <d v="2021-11-16T00:00:00"/>
    <s v="Local"/>
    <s v="Promete apoyos de la Federación"/>
    <s v="Interiores"/>
    <s v="No aplica"/>
    <n v="0.5"/>
    <n v="660"/>
    <n v="330"/>
    <x v="0"/>
    <x v="0"/>
    <s v="Munícipes"/>
    <x v="0"/>
    <x v="0"/>
    <x v="1"/>
    <x v="0"/>
    <x v="0"/>
    <m/>
    <m/>
    <m/>
    <m/>
    <m/>
    <m/>
    <m/>
    <m/>
    <m/>
    <m/>
  </r>
  <r>
    <d v="2021-11-22T18:44:54"/>
    <s v="Luis Enrique Morales"/>
    <x v="1"/>
    <d v="2021-11-22T00:00:00"/>
    <s v="Local"/>
    <s v="Acudió a su casilla a votar"/>
    <s v="Interiores"/>
    <s v="No aplica"/>
    <s v="Menos de un cuarto de plana"/>
    <n v="884"/>
    <n v="132"/>
    <x v="0"/>
    <x v="0"/>
    <s v="Munícipes"/>
    <x v="0"/>
    <x v="0"/>
    <x v="1"/>
    <x v="0"/>
    <x v="0"/>
    <m/>
    <m/>
    <m/>
    <m/>
    <m/>
    <m/>
    <m/>
    <m/>
    <m/>
    <m/>
  </r>
  <r>
    <d v="2021-11-17T16:17:51"/>
    <s v="Vanessa Ortiz"/>
    <x v="3"/>
    <d v="2021-11-17T00:00:00"/>
    <s v="Local"/>
    <s v="La tremenda corte"/>
    <s v="Interiores"/>
    <s v="No aplica"/>
    <s v="Menos de un cuarto de plana"/>
    <n v="963"/>
    <m/>
    <x v="1"/>
    <x v="1"/>
    <s v="Munícipes"/>
    <x v="0"/>
    <x v="0"/>
    <x v="2"/>
    <x v="0"/>
    <x v="0"/>
    <m/>
    <m/>
    <m/>
    <m/>
    <m/>
    <m/>
    <m/>
    <m/>
    <m/>
    <m/>
  </r>
  <r>
    <d v="2021-11-18T16:36:20"/>
    <s v="Vanessa Ortiz"/>
    <x v="4"/>
    <d v="2021-11-18T00:00:00"/>
    <s v="Local"/>
    <s v="Allá en la fuente "/>
    <s v="Interiores"/>
    <s v="No aplica"/>
    <s v="Menos de un cuarto de plana"/>
    <n v="1680"/>
    <n v="62"/>
    <x v="1"/>
    <x v="1"/>
    <s v="Munícipes"/>
    <x v="0"/>
    <x v="0"/>
    <x v="2"/>
    <x v="0"/>
    <x v="0"/>
    <m/>
    <m/>
    <m/>
    <m/>
    <m/>
    <m/>
    <m/>
    <m/>
    <m/>
    <m/>
  </r>
  <r>
    <d v="2021-11-20T07:37:50"/>
    <s v="Vanessa Ortiz"/>
    <x v="3"/>
    <d v="2021-11-20T00:00:00"/>
    <s v="Local"/>
    <s v="La tremenda corte"/>
    <s v="Interiores"/>
    <s v="No aplica"/>
    <s v="Menos de un cuarto de plana"/>
    <n v="963"/>
    <n v="50"/>
    <x v="1"/>
    <x v="1"/>
    <s v="Munícipes"/>
    <x v="0"/>
    <x v="0"/>
    <x v="2"/>
    <x v="0"/>
    <x v="0"/>
    <m/>
    <m/>
    <m/>
    <m/>
    <m/>
    <m/>
    <m/>
    <m/>
    <m/>
    <m/>
  </r>
  <r>
    <d v="2021-11-22T17:12:27"/>
    <s v="Vanessa Ortiz"/>
    <x v="0"/>
    <d v="2021-11-22T00:00:00"/>
    <s v="Local"/>
    <s v="Tlaquepaque"/>
    <s v="Interiores"/>
    <s v="No aplica"/>
    <n v="0.25"/>
    <n v="1377"/>
    <n v="344.25"/>
    <x v="0"/>
    <x v="3"/>
    <s v="Munícipes"/>
    <x v="0"/>
    <x v="0"/>
    <x v="2"/>
    <x v="0"/>
    <x v="0"/>
    <m/>
    <m/>
    <m/>
    <m/>
    <m/>
    <m/>
    <m/>
    <m/>
    <m/>
    <m/>
  </r>
  <r>
    <d v="2021-11-03T16:40:25"/>
    <s v="Vanessa Ortiz"/>
    <x v="3"/>
    <d v="2021-11-03T00:00:00"/>
    <s v="Local"/>
    <s v="¡Aaaaarrancan las campañas electorales en Tlaquepaque!"/>
    <s v="Interiores"/>
    <s v="No aplica"/>
    <s v="Menos de un cuarto de plana"/>
    <n v="963"/>
    <n v="67"/>
    <x v="1"/>
    <x v="1"/>
    <s v="Munícipes"/>
    <x v="0"/>
    <x v="0"/>
    <x v="0"/>
    <x v="0"/>
    <x v="1"/>
    <s v="Otras y otros (¿deberemos decir otres).           (La manera en la que utiliza la palabra &quot;otres&quot; denota sarcasmo y burla al uso del lenguaje incluyente)."/>
    <m/>
    <m/>
    <m/>
    <m/>
    <m/>
    <m/>
    <m/>
    <m/>
    <m/>
  </r>
  <r>
    <d v="2021-11-08T17:56:27"/>
    <s v="Luis Enrique Morales"/>
    <x v="2"/>
    <d v="2021-11-03T00:00:00"/>
    <s v="Local"/>
    <s v="Inicia la campaña para Tlaquepaque"/>
    <s v="Interiores"/>
    <s v="No aplica"/>
    <s v="Menos de un cuarto de plana"/>
    <n v="660"/>
    <n v="162"/>
    <x v="1"/>
    <x v="0"/>
    <s v="Munícipes"/>
    <x v="0"/>
    <x v="0"/>
    <x v="2"/>
    <x v="0"/>
    <x v="0"/>
    <m/>
    <m/>
    <m/>
    <m/>
    <m/>
    <m/>
    <m/>
    <m/>
    <m/>
    <m/>
  </r>
  <r>
    <d v="2021-11-16T21:01:45"/>
    <s v="Luis Enrique Morales"/>
    <x v="2"/>
    <d v="2021-11-14T00:00:00"/>
    <s v="Local"/>
    <s v="Prometen seguridad e infraestructura"/>
    <s v="Interiores"/>
    <s v="No aplica"/>
    <n v="0.8"/>
    <n v="660"/>
    <n v="528"/>
    <x v="0"/>
    <x v="0"/>
    <s v="Munícipes"/>
    <x v="0"/>
    <x v="0"/>
    <x v="1"/>
    <x v="0"/>
    <x v="0"/>
    <m/>
    <m/>
    <m/>
    <m/>
    <m/>
    <m/>
    <m/>
    <m/>
    <m/>
    <m/>
  </r>
  <r>
    <d v="2021-11-20T15:34:20"/>
    <s v="Luis Enrique Morales"/>
    <x v="2"/>
    <d v="2021-11-18T00:00:00"/>
    <s v="Local"/>
    <s v="Exprimen' campañas"/>
    <s v="Interiores"/>
    <s v="No aplica"/>
    <n v="0.8"/>
    <n v="660"/>
    <n v="528"/>
    <x v="0"/>
    <x v="0"/>
    <s v="Munícipes"/>
    <x v="1"/>
    <x v="0"/>
    <x v="1"/>
    <x v="0"/>
    <x v="0"/>
    <m/>
    <m/>
    <m/>
    <m/>
    <m/>
    <m/>
    <m/>
    <m/>
    <m/>
    <m/>
  </r>
  <r>
    <d v="2021-11-08T17:33:27"/>
    <s v="Vanessa Ortiz"/>
    <x v="0"/>
    <d v="2021-11-08T00:00:00"/>
    <s v="Local"/>
    <s v="Futuro apuesta por descentralización"/>
    <s v="Interiores"/>
    <s v="No aplica"/>
    <n v="0.25"/>
    <n v="1377"/>
    <n v="344.25"/>
    <x v="0"/>
    <x v="0"/>
    <s v="Munícipes"/>
    <x v="0"/>
    <x v="0"/>
    <x v="1"/>
    <x v="0"/>
    <x v="0"/>
    <m/>
    <m/>
    <m/>
    <m/>
    <m/>
    <m/>
    <m/>
    <m/>
    <m/>
    <m/>
  </r>
  <r>
    <d v="2021-11-22T16:17:30"/>
    <s v="Vanessa Ortiz"/>
    <x v="3"/>
    <d v="2021-11-22T00:00:00"/>
    <s v="Local"/>
    <s v="Amaya, de MC, lidera conteo por alcaldía de Tlaquepaque"/>
    <s v="Primera plana"/>
    <s v="Sí"/>
    <s v="Menos de un cuarto de plana"/>
    <n v="963"/>
    <n v="230"/>
    <x v="1"/>
    <x v="0"/>
    <s v="Munícipes"/>
    <x v="0"/>
    <x v="0"/>
    <x v="0"/>
    <x v="0"/>
    <x v="0"/>
    <m/>
    <m/>
    <m/>
    <m/>
    <m/>
    <m/>
    <m/>
    <m/>
    <m/>
    <m/>
  </r>
  <r>
    <d v="2021-11-16T16:26:37"/>
    <s v="Vanessa Ortiz"/>
    <x v="0"/>
    <d v="2021-11-16T00:00:00"/>
    <s v="Local"/>
    <s v="Quinto patio"/>
    <s v="Interiores"/>
    <s v="No aplica"/>
    <s v="Menos de un cuarto de plana"/>
    <n v="1377"/>
    <n v="81"/>
    <x v="1"/>
    <x v="1"/>
    <s v="Munícipes"/>
    <x v="0"/>
    <x v="0"/>
    <x v="1"/>
    <x v="0"/>
    <x v="0"/>
    <m/>
    <m/>
    <m/>
    <m/>
    <m/>
    <m/>
    <m/>
    <m/>
    <m/>
    <m/>
  </r>
  <r>
    <d v="2021-11-11T16:17:22"/>
    <s v="Vanessa Ortiz"/>
    <x v="0"/>
    <d v="2021-11-11T00:00:00"/>
    <s v="Local"/>
    <s v="Amaya impulsará centro universitario"/>
    <s v="Interiores"/>
    <s v="No aplica"/>
    <s v="Menos de un cuarto de plana"/>
    <n v="1377"/>
    <n v="160"/>
    <x v="0"/>
    <x v="0"/>
    <s v="Munícipes"/>
    <x v="0"/>
    <x v="0"/>
    <x v="1"/>
    <x v="0"/>
    <x v="0"/>
    <m/>
    <m/>
    <m/>
    <m/>
    <m/>
    <m/>
    <m/>
    <m/>
    <m/>
    <m/>
  </r>
  <r>
    <d v="2021-11-22T17:22:26"/>
    <s v="Vanessa Ortiz"/>
    <x v="4"/>
    <d v="2021-11-22T00:00:00"/>
    <s v="Local"/>
    <s v="Perfila MC triunfo otra vez en Tlaquepaque"/>
    <s v="Primera plana"/>
    <s v="Sí"/>
    <n v="0.25"/>
    <n v="1680"/>
    <n v="420"/>
    <x v="0"/>
    <x v="0"/>
    <s v="Munícipes"/>
    <x v="0"/>
    <x v="0"/>
    <x v="0"/>
    <x v="0"/>
    <x v="0"/>
    <m/>
    <m/>
    <m/>
    <m/>
    <m/>
    <m/>
    <m/>
    <m/>
    <m/>
    <m/>
  </r>
  <r>
    <d v="2021-11-04T17:15:40"/>
    <s v="Vanessa Ortiz"/>
    <x v="0"/>
    <d v="2021-11-04T00:00:00"/>
    <s v="Local"/>
    <s v="Candidatas inician su campaña en Centro Histórico"/>
    <s v="Primera plana"/>
    <s v="No"/>
    <s v="Menos de un cuarto de plana"/>
    <n v="1377"/>
    <n v="116"/>
    <x v="0"/>
    <x v="0"/>
    <s v="Munícipes"/>
    <x v="0"/>
    <x v="0"/>
    <x v="2"/>
    <x v="0"/>
    <x v="0"/>
    <m/>
    <m/>
    <m/>
    <m/>
    <m/>
    <m/>
    <m/>
    <m/>
    <m/>
    <m/>
  </r>
  <r>
    <d v="2021-11-12T12:04:54"/>
    <s v="Vanessa Ortiz"/>
    <x v="0"/>
    <d v="2021-11-12T00:00:00"/>
    <s v="Local"/>
    <s v="Maldonado condena violencia de género"/>
    <s v="Interiores"/>
    <s v="No aplica"/>
    <s v="Menos de un cuarto de plana"/>
    <n v="1377"/>
    <n v="135"/>
    <x v="1"/>
    <x v="0"/>
    <s v="Munícipes"/>
    <x v="0"/>
    <x v="0"/>
    <x v="1"/>
    <x v="0"/>
    <x v="0"/>
    <m/>
    <m/>
    <m/>
    <m/>
    <m/>
    <m/>
    <m/>
    <m/>
    <m/>
    <m/>
  </r>
  <r>
    <d v="2021-11-10T16:34:21"/>
    <s v="Vanessa Ortiz"/>
    <x v="4"/>
    <d v="2021-11-10T00:00:00"/>
    <s v="Local"/>
    <s v="Amaya y Maldonado oyen las inquietudes de vecinos"/>
    <s v="Interiores"/>
    <s v="No aplica"/>
    <n v="0.25"/>
    <n v="1680"/>
    <n v="420"/>
    <x v="0"/>
    <x v="0"/>
    <s v="Munícipes"/>
    <x v="0"/>
    <x v="0"/>
    <x v="1"/>
    <x v="0"/>
    <x v="0"/>
    <m/>
    <m/>
    <m/>
    <m/>
    <m/>
    <m/>
    <m/>
    <m/>
    <m/>
    <m/>
  </r>
  <r>
    <d v="2021-11-13T08:13:55"/>
    <s v="Vanessa Ortiz"/>
    <x v="3"/>
    <d v="2021-11-13T00:00:00"/>
    <s v="Local"/>
    <s v="Una mujer resiliente"/>
    <s v="Interiores"/>
    <s v="No aplica"/>
    <n v="0.25"/>
    <n v="963"/>
    <n v="240.75"/>
    <x v="0"/>
    <x v="2"/>
    <s v="Munícipes"/>
    <x v="0"/>
    <x v="0"/>
    <x v="2"/>
    <x v="0"/>
    <x v="0"/>
    <m/>
    <m/>
    <m/>
    <m/>
    <m/>
    <m/>
    <m/>
    <m/>
    <m/>
    <m/>
  </r>
  <r>
    <d v="2021-11-17T22:54:51"/>
    <s v="Luis Enrique Morales"/>
    <x v="2"/>
    <d v="2021-11-16T00:00:00"/>
    <s v="Local"/>
    <s v="¿Salir otra vez a votar?"/>
    <s v="Interiores"/>
    <s v="No aplica"/>
    <n v="0.5"/>
    <n v="660"/>
    <n v="330"/>
    <x v="0"/>
    <x v="6"/>
    <s v="Munícipes"/>
    <x v="0"/>
    <x v="0"/>
    <x v="2"/>
    <x v="0"/>
    <x v="0"/>
    <m/>
    <m/>
    <m/>
    <m/>
    <m/>
    <m/>
    <m/>
    <m/>
    <m/>
    <m/>
  </r>
  <r>
    <d v="2021-11-22T17:28:47"/>
    <s v="Vanessa Ortiz"/>
    <x v="4"/>
    <d v="2021-11-22T00:00:00"/>
    <s v="Local"/>
    <s v="El ganador"/>
    <s v="Interiores"/>
    <s v="No aplica"/>
    <s v="Menos de un cuarto de plana"/>
    <n v="1680"/>
    <n v="181"/>
    <x v="0"/>
    <x v="3"/>
    <s v="Munícipes"/>
    <x v="0"/>
    <x v="0"/>
    <x v="2"/>
    <x v="0"/>
    <x v="0"/>
    <m/>
    <m/>
    <m/>
    <m/>
    <m/>
    <m/>
    <m/>
    <m/>
    <m/>
    <m/>
  </r>
  <r>
    <d v="2021-11-05T06:58:10"/>
    <s v="Vanessa Ortiz"/>
    <x v="4"/>
    <d v="2021-11-05T00:00:00"/>
    <s v="Local"/>
    <s v="Amaya promete calidad de vida; Maldonado ofrece mejorar la Policía"/>
    <s v="Interiores"/>
    <s v="No aplica"/>
    <s v="Menos de un cuarto de plana"/>
    <n v="1680"/>
    <n v="189"/>
    <x v="0"/>
    <x v="0"/>
    <s v="Munícipes"/>
    <x v="0"/>
    <x v="0"/>
    <x v="1"/>
    <x v="0"/>
    <x v="0"/>
    <m/>
    <m/>
    <m/>
    <m/>
    <m/>
    <m/>
    <m/>
    <m/>
    <m/>
    <m/>
  </r>
  <r>
    <d v="2021-11-03T16:03:41"/>
    <s v="Vanessa Ortiz"/>
    <x v="4"/>
    <d v="2021-11-03T00:00:00"/>
    <s v="Local"/>
    <s v="Por Tlaquepaque"/>
    <s v="Interiores"/>
    <s v="No aplica"/>
    <s v="Menos de un cuarto de plana"/>
    <n v="1680"/>
    <n v="62"/>
    <x v="1"/>
    <x v="1"/>
    <s v="Munícipes"/>
    <x v="0"/>
    <x v="0"/>
    <x v="0"/>
    <x v="0"/>
    <x v="0"/>
    <m/>
    <m/>
    <m/>
    <m/>
    <m/>
    <m/>
    <m/>
    <m/>
    <m/>
    <m/>
  </r>
  <r>
    <d v="2021-11-04T16:30:28"/>
    <s v="Vanessa Ortiz"/>
    <x v="4"/>
    <d v="2021-11-04T00:00:00"/>
    <s v="Local"/>
    <s v="Arrancan las campañas por la presidencia de Tlaquepaque"/>
    <s v="Primera plana"/>
    <s v="No"/>
    <s v="Menos de un cuarto de plana"/>
    <n v="1680"/>
    <n v="115"/>
    <x v="0"/>
    <x v="5"/>
    <s v="Munícipes"/>
    <x v="0"/>
    <x v="0"/>
    <x v="1"/>
    <x v="1"/>
    <x v="0"/>
    <m/>
    <m/>
    <m/>
    <m/>
    <m/>
    <m/>
    <m/>
    <m/>
    <m/>
    <m/>
  </r>
  <r>
    <d v="2021-11-08T17:53:55"/>
    <s v="Vanessa Ortiz"/>
    <x v="4"/>
    <d v="2021-11-08T00:00:00"/>
    <s v="Local"/>
    <s v="Maldonado prevé ayudar a negocios; Citlalli promete propuestas viables "/>
    <s v="Interiores"/>
    <s v="No aplica"/>
    <n v="0.25"/>
    <n v="1680"/>
    <n v="420"/>
    <x v="0"/>
    <x v="0"/>
    <s v="Munícipes"/>
    <x v="0"/>
    <x v="0"/>
    <x v="1"/>
    <x v="0"/>
    <x v="0"/>
    <m/>
    <m/>
    <m/>
    <m/>
    <m/>
    <m/>
    <m/>
    <m/>
    <m/>
    <m/>
  </r>
  <r>
    <d v="2021-11-09T16:38:28"/>
    <s v="Vanessa Ortiz"/>
    <x v="4"/>
    <d v="2021-11-09T00:00:00"/>
    <s v="Local"/>
    <s v="Maldonado visita Santa Anita y Amaya la Francisco I. Madero"/>
    <s v="Interiores"/>
    <s v="No aplica"/>
    <n v="0.25"/>
    <n v="1680"/>
    <n v="420"/>
    <x v="0"/>
    <x v="0"/>
    <s v="Munícipes"/>
    <x v="0"/>
    <x v="0"/>
    <x v="1"/>
    <x v="0"/>
    <x v="0"/>
    <m/>
    <m/>
    <m/>
    <m/>
    <m/>
    <m/>
    <m/>
    <m/>
    <m/>
    <m/>
  </r>
  <r>
    <d v="2021-11-11T16:20:29"/>
    <s v="Vanessa Ortiz"/>
    <x v="4"/>
    <d v="2021-11-11T00:00:00"/>
    <s v="Local"/>
    <s v="Prometen una reactivación económica en Tlaquepaque"/>
    <s v="Interiores"/>
    <s v="No aplica"/>
    <n v="0.25"/>
    <n v="1680"/>
    <n v="420"/>
    <x v="0"/>
    <x v="0"/>
    <s v="Munícipes"/>
    <x v="0"/>
    <x v="0"/>
    <x v="1"/>
    <x v="0"/>
    <x v="0"/>
    <m/>
    <m/>
    <m/>
    <m/>
    <m/>
    <m/>
    <m/>
    <m/>
    <m/>
    <m/>
  </r>
  <r>
    <d v="2021-11-08T21:50:16"/>
    <s v="Luis Enrique Morales"/>
    <x v="2"/>
    <d v="2021-11-05T00:00:00"/>
    <s v="Local"/>
    <s v="Cúpula"/>
    <s v="Interiores"/>
    <s v="No aplica"/>
    <s v="Menos de un cuarto de plana"/>
    <n v="660"/>
    <n v="261"/>
    <x v="1"/>
    <x v="4"/>
    <s v="Munícipes"/>
    <x v="1"/>
    <x v="0"/>
    <x v="1"/>
    <x v="0"/>
    <x v="0"/>
    <m/>
    <m/>
    <m/>
    <m/>
    <m/>
    <m/>
    <m/>
    <m/>
    <m/>
    <m/>
  </r>
  <r>
    <d v="2021-11-08T23:29:08"/>
    <s v="Luis Enrique Morales"/>
    <x v="1"/>
    <d v="2021-11-08T00:00:00"/>
    <s v="Local"/>
    <s v="Apoyo para comerciantes"/>
    <s v="Interiores"/>
    <s v="No aplica"/>
    <s v="Menos de un cuarto de plana"/>
    <n v="884"/>
    <n v="88"/>
    <x v="1"/>
    <x v="0"/>
    <s v="Munícipes"/>
    <x v="0"/>
    <x v="0"/>
    <x v="1"/>
    <x v="0"/>
    <x v="0"/>
    <m/>
    <m/>
    <m/>
    <m/>
    <m/>
    <m/>
    <m/>
    <m/>
    <m/>
    <m/>
  </r>
  <r>
    <d v="2021-11-22T17:38:50"/>
    <s v="Luis Enrique Morales"/>
    <x v="2"/>
    <d v="2021-11-22T00:00:00"/>
    <s v="Local"/>
    <s v="Alberto Maldonado"/>
    <s v="Primera plana"/>
    <s v="No"/>
    <s v="Menos de un cuarto de plana"/>
    <n v="660"/>
    <n v="68"/>
    <x v="0"/>
    <x v="5"/>
    <s v="Munícipes"/>
    <x v="0"/>
    <x v="0"/>
    <x v="2"/>
    <x v="0"/>
    <x v="0"/>
    <m/>
    <m/>
    <m/>
    <m/>
    <m/>
    <m/>
    <m/>
    <m/>
    <m/>
    <m/>
  </r>
  <r>
    <d v="2021-11-22T17:46:34"/>
    <s v="Vanessa Ortiz"/>
    <x v="4"/>
    <d v="2021-11-22T00:00:00"/>
    <s v="Local"/>
    <s v="Maldonado defiende el triunfo en Tlaquepaque"/>
    <s v="Interiores"/>
    <s v="No aplica"/>
    <n v="0.25"/>
    <n v="1680"/>
    <n v="420"/>
    <x v="0"/>
    <x v="0"/>
    <s v="Munícipes"/>
    <x v="0"/>
    <x v="0"/>
    <x v="0"/>
    <x v="0"/>
    <x v="0"/>
    <m/>
    <m/>
    <m/>
    <m/>
    <m/>
    <m/>
    <m/>
    <m/>
    <m/>
    <m/>
  </r>
  <r>
    <d v="2021-11-22T18:33:42"/>
    <s v="Luis Enrique Morales"/>
    <x v="1"/>
    <d v="2021-11-22T00:00:00"/>
    <s v="Local"/>
    <s v="No se involucra en las elecciones"/>
    <s v="Interiores"/>
    <s v="No aplica"/>
    <n v="0.25"/>
    <n v="884"/>
    <n v="221"/>
    <x v="0"/>
    <x v="0"/>
    <s v="Munícipes"/>
    <x v="0"/>
    <x v="0"/>
    <x v="1"/>
    <x v="0"/>
    <x v="0"/>
    <m/>
    <m/>
    <m/>
    <m/>
    <m/>
    <m/>
    <m/>
    <m/>
    <m/>
    <m/>
  </r>
  <r>
    <d v="2021-11-10T16:26:26"/>
    <s v="Vanessa Ortiz"/>
    <x v="0"/>
    <d v="2021-11-10T00:00:00"/>
    <s v="Local"/>
    <s v="Morones va a Canaco"/>
    <s v="Interiores"/>
    <s v="No aplica"/>
    <s v="Menos de un cuarto de plana"/>
    <n v="1377"/>
    <n v="74"/>
    <x v="0"/>
    <x v="0"/>
    <s v="Munícipes"/>
    <x v="0"/>
    <x v="0"/>
    <x v="1"/>
    <x v="0"/>
    <x v="0"/>
    <m/>
    <m/>
    <m/>
    <m/>
    <m/>
    <m/>
    <m/>
    <m/>
    <m/>
    <m/>
  </r>
  <r>
    <d v="2021-11-22T16:37:09"/>
    <s v="Vanessa Ortiz"/>
    <x v="3"/>
    <d v="2021-11-22T00:00:00"/>
    <s v="Local"/>
    <s v="Reportan incidencias en jornada electoral"/>
    <s v="Interiores"/>
    <s v="No aplica"/>
    <s v="Menos de un cuarto de plana"/>
    <n v="963"/>
    <n v="157"/>
    <x v="1"/>
    <x v="0"/>
    <s v="Munícipes"/>
    <x v="0"/>
    <x v="0"/>
    <x v="2"/>
    <x v="0"/>
    <x v="0"/>
    <m/>
    <m/>
    <m/>
    <m/>
    <m/>
    <m/>
    <m/>
    <m/>
    <m/>
    <m/>
  </r>
  <r>
    <d v="2021-11-08T23:19:17"/>
    <s v="Luis Enrique Morales"/>
    <x v="1"/>
    <d v="2021-11-08T00:00:00"/>
    <s v="Local"/>
    <s v="Promete cambios en seguridad"/>
    <s v="Interiores"/>
    <s v="No aplica"/>
    <s v="Menos de un cuarto de plana"/>
    <n v="884"/>
    <n v="99"/>
    <x v="1"/>
    <x v="0"/>
    <s v="Munícipes"/>
    <x v="0"/>
    <x v="0"/>
    <x v="1"/>
    <x v="0"/>
    <x v="0"/>
    <m/>
    <m/>
    <m/>
    <m/>
    <m/>
    <m/>
    <m/>
    <m/>
    <m/>
    <m/>
  </r>
  <r>
    <d v="2021-11-17T23:04:13"/>
    <s v="Luis Enrique Morales"/>
    <x v="1"/>
    <d v="2021-11-16T00:00:00"/>
    <s v="Local"/>
    <s v="Apoyos a comunidad indígena"/>
    <s v="Interiores"/>
    <s v="No aplica"/>
    <n v="0.5"/>
    <n v="884"/>
    <n v="442"/>
    <x v="0"/>
    <x v="0"/>
    <s v="Munícipes"/>
    <x v="0"/>
    <x v="0"/>
    <x v="1"/>
    <x v="0"/>
    <x v="0"/>
    <m/>
    <m/>
    <m/>
    <m/>
    <m/>
    <m/>
    <m/>
    <m/>
    <m/>
    <m/>
  </r>
  <r>
    <d v="2021-11-16T20:10:26"/>
    <s v="Luis Enrique Morales"/>
    <x v="2"/>
    <d v="2021-11-12T00:00:00"/>
    <s v="Local"/>
    <s v="Bajan a hermana de Maldonado"/>
    <s v="Interiores"/>
    <s v="No aplica"/>
    <s v="Menos de un cuarto de plana"/>
    <n v="660"/>
    <m/>
    <x v="0"/>
    <x v="0"/>
    <s v="Munícipes"/>
    <x v="0"/>
    <x v="0"/>
    <x v="1"/>
    <x v="0"/>
    <x v="0"/>
    <m/>
    <m/>
    <m/>
    <m/>
    <m/>
    <m/>
    <m/>
    <m/>
    <m/>
    <m/>
  </r>
  <r>
    <d v="2021-11-16T19:41:22"/>
    <s v="Luis Enrique Morales"/>
    <x v="2"/>
    <d v="2021-11-12T00:00:00"/>
    <s v="Local"/>
    <s v="Cúpula"/>
    <s v="Interiores"/>
    <s v="No aplica"/>
    <s v="Menos de un cuarto de plana"/>
    <n v="660"/>
    <n v="266"/>
    <x v="1"/>
    <x v="4"/>
    <s v="Munícipes"/>
    <x v="0"/>
    <x v="0"/>
    <x v="1"/>
    <x v="0"/>
    <x v="0"/>
    <m/>
    <m/>
    <m/>
    <m/>
    <m/>
    <m/>
    <m/>
    <m/>
    <m/>
    <m/>
  </r>
  <r>
    <d v="2021-11-16T20:31:00"/>
    <s v="Luis Enrique Morales"/>
    <x v="6"/>
    <d v="2021-11-14T00:00:00"/>
    <s v="Local"/>
    <s v="Debemos respetar los procesos electorales"/>
    <s v="Interiores"/>
    <s v="No aplica"/>
    <n v="1"/>
    <n v="660"/>
    <n v="660"/>
    <x v="0"/>
    <x v="0"/>
    <s v="Munícipes"/>
    <x v="0"/>
    <x v="0"/>
    <x v="2"/>
    <x v="0"/>
    <x v="0"/>
    <m/>
    <m/>
    <m/>
    <m/>
    <m/>
    <m/>
    <m/>
    <m/>
    <m/>
    <m/>
  </r>
  <r>
    <d v="2021-11-17T22:08:37"/>
    <s v="Luis Enrique Morales"/>
    <x v="2"/>
    <d v="2021-11-15T00:00:00"/>
    <s v="Local"/>
    <s v="Promete gestionar gobierno eficiente"/>
    <s v="Interiores"/>
    <s v="No aplica"/>
    <n v="0.8"/>
    <n v="660"/>
    <n v="528"/>
    <x v="0"/>
    <x v="0"/>
    <s v="Munícipes"/>
    <x v="0"/>
    <x v="0"/>
    <x v="1"/>
    <x v="0"/>
    <x v="0"/>
    <m/>
    <m/>
    <m/>
    <m/>
    <m/>
    <m/>
    <m/>
    <m/>
    <m/>
    <m/>
  </r>
  <r>
    <d v="2021-11-22T17:40:21"/>
    <s v="Luis Enrique Morales"/>
    <x v="2"/>
    <d v="2021-11-22T00:00:00"/>
    <s v="Local"/>
    <s v="Citlalli Amaya"/>
    <s v="Primera plana"/>
    <s v="No"/>
    <s v="Menos de un cuarto de plana"/>
    <n v="660"/>
    <n v="117"/>
    <x v="0"/>
    <x v="5"/>
    <s v="Munícipes"/>
    <x v="0"/>
    <x v="0"/>
    <x v="2"/>
    <x v="0"/>
    <x v="0"/>
    <m/>
    <m/>
    <m/>
    <m/>
    <m/>
    <m/>
    <m/>
    <m/>
    <m/>
    <m/>
  </r>
  <r>
    <d v="2021-11-03T16:49:20"/>
    <s v="Vanessa Ortiz"/>
    <x v="0"/>
    <d v="2021-11-03T00:00:00"/>
    <s v="Local"/>
    <s v="Se retractaron"/>
    <s v="Interiores"/>
    <s v="No aplica"/>
    <n v="0.25"/>
    <n v="1377"/>
    <n v="344.25"/>
    <x v="0"/>
    <x v="3"/>
    <s v="Proceso electoral local general, sin mencionar partidos o candidatos en concreto"/>
    <x v="0"/>
    <x v="0"/>
    <x v="0"/>
    <x v="0"/>
    <x v="0"/>
    <m/>
    <m/>
    <m/>
    <m/>
    <m/>
    <m/>
    <m/>
    <m/>
    <m/>
    <m/>
  </r>
  <r>
    <d v="2021-11-04T16:55:11"/>
    <s v="Vanessa Ortiz"/>
    <x v="3"/>
    <d v="2021-11-04T00:00:00"/>
    <s v="Local"/>
    <s v="Deliberadamente, torcer la ley"/>
    <s v="Interiores"/>
    <s v="No aplica"/>
    <n v="0.5"/>
    <n v="963"/>
    <n v="481.5"/>
    <x v="0"/>
    <x v="4"/>
    <s v="Proceso electoral local general, sin mencionar partidos o candidatos en concreto"/>
    <x v="0"/>
    <x v="0"/>
    <x v="2"/>
    <x v="0"/>
    <x v="0"/>
    <m/>
    <m/>
    <m/>
    <m/>
    <m/>
    <m/>
    <m/>
    <m/>
    <m/>
    <m/>
  </r>
  <r>
    <d v="2021-11-04T17:18:13"/>
    <s v="Vanessa Ortiz"/>
    <x v="0"/>
    <d v="2021-11-04T00:00:00"/>
    <s v="Local"/>
    <s v="Diez candidatos"/>
    <s v="Interiores"/>
    <s v="No aplica"/>
    <n v="0.25"/>
    <n v="1377"/>
    <n v="344.25"/>
    <x v="0"/>
    <x v="3"/>
    <s v="Proceso electoral local general, sin mencionar partidos o candidatos en concreto"/>
    <x v="0"/>
    <x v="0"/>
    <x v="2"/>
    <x v="1"/>
    <x v="0"/>
    <m/>
    <m/>
    <m/>
    <m/>
    <m/>
    <m/>
    <m/>
    <m/>
    <m/>
    <m/>
  </r>
  <r>
    <d v="2021-11-08T18:17:47"/>
    <s v="Vanessa Ortiz"/>
    <x v="3"/>
    <d v="2021-11-08T00:00:00"/>
    <s v="Local"/>
    <s v="Cardenal pide respeto a comicios"/>
    <s v="Interiores"/>
    <s v="No aplica"/>
    <s v="Menos de un cuarto de plana"/>
    <n v="963"/>
    <n v="204"/>
    <x v="0"/>
    <x v="0"/>
    <s v="Proceso electoral local general, sin mencionar partidos o candidatos en concreto"/>
    <x v="0"/>
    <x v="0"/>
    <x v="2"/>
    <x v="0"/>
    <x v="0"/>
    <m/>
    <m/>
    <m/>
    <m/>
    <m/>
    <m/>
    <m/>
    <m/>
    <m/>
    <m/>
  </r>
  <r>
    <d v="2021-11-08T19:13:11"/>
    <s v="Luis Enrique Morales"/>
    <x v="2"/>
    <d v="2021-11-04T00:00:00"/>
    <s v="Local"/>
    <s v="Comienza la 'carrera'"/>
    <s v="Interiores"/>
    <s v="No aplica"/>
    <s v="Menos de un cuarto de plana"/>
    <n v="660"/>
    <n v="87"/>
    <x v="0"/>
    <x v="5"/>
    <s v="Proceso electoral local general, sin mencionar partidos o candidatos en concreto"/>
    <x v="0"/>
    <x v="0"/>
    <x v="0"/>
    <x v="0"/>
    <x v="0"/>
    <m/>
    <m/>
    <m/>
    <m/>
    <m/>
    <m/>
    <m/>
    <m/>
    <m/>
    <m/>
  </r>
  <r>
    <d v="2021-11-08T19:38:19"/>
    <s v="Luis Enrique Morales"/>
    <x v="1"/>
    <d v="2021-11-04T00:00:00"/>
    <s v="Local"/>
    <s v="Inician campañas en Tlaquepaque"/>
    <s v="Primera plana"/>
    <s v="No"/>
    <s v="Menos de un cuarto de plana"/>
    <n v="884"/>
    <n v="29"/>
    <x v="1"/>
    <x v="0"/>
    <s v="Proceso electoral local general, sin mencionar partidos o candidatos en concreto"/>
    <x v="0"/>
    <x v="0"/>
    <x v="2"/>
    <x v="0"/>
    <x v="0"/>
    <m/>
    <m/>
    <m/>
    <m/>
    <m/>
    <m/>
    <m/>
    <m/>
    <m/>
    <m/>
  </r>
  <r>
    <d v="2021-11-08T22:04:25"/>
    <s v="Luis Enrique Morales"/>
    <x v="2"/>
    <d v="2021-11-05T00:00:00"/>
    <s v="Local"/>
    <s v="Se jubila Magistrada a días de elección"/>
    <s v="Interiores"/>
    <s v="No aplica"/>
    <s v="Menos de un cuarto de plana"/>
    <n v="660"/>
    <n v="152"/>
    <x v="0"/>
    <x v="0"/>
    <s v="Proceso electoral local general, sin mencionar partidos o candidatos en concreto"/>
    <x v="0"/>
    <x v="0"/>
    <x v="2"/>
    <x v="0"/>
    <x v="0"/>
    <m/>
    <m/>
    <m/>
    <m/>
    <m/>
    <m/>
    <m/>
    <m/>
    <m/>
    <m/>
  </r>
  <r>
    <d v="2021-11-08T22:11:08"/>
    <s v="Luis Enrique Morales"/>
    <x v="2"/>
    <d v="2021-11-05T00:00:00"/>
    <s v="Local"/>
    <s v="El reto: 2024"/>
    <s v="Interiores"/>
    <s v="No aplica"/>
    <n v="0.8"/>
    <n v="660"/>
    <n v="528"/>
    <x v="0"/>
    <x v="6"/>
    <s v="Proceso electoral local general, sin mencionar partidos o candidatos en concreto"/>
    <x v="0"/>
    <x v="0"/>
    <x v="2"/>
    <x v="0"/>
    <x v="0"/>
    <m/>
    <m/>
    <m/>
    <m/>
    <m/>
    <m/>
    <m/>
    <m/>
    <m/>
    <m/>
  </r>
  <r>
    <d v="2021-11-08T23:15:19"/>
    <s v="Luis Enrique Morales"/>
    <x v="1"/>
    <d v="2021-11-08T00:00:00"/>
    <s v="Local"/>
    <s v="Respeten próximo proceso electoral"/>
    <s v="Primera plana"/>
    <s v="No"/>
    <s v="Menos de un cuarto de plana"/>
    <n v="884"/>
    <n v="33"/>
    <x v="1"/>
    <x v="0"/>
    <s v="Proceso electoral local general, sin mencionar partidos o candidatos en concreto"/>
    <x v="0"/>
    <x v="0"/>
    <x v="2"/>
    <x v="0"/>
    <x v="0"/>
    <m/>
    <m/>
    <m/>
    <m/>
    <m/>
    <m/>
    <m/>
    <m/>
    <m/>
    <m/>
  </r>
  <r>
    <d v="2021-11-08T23:31:41"/>
    <s v="Luis Enrique Morales"/>
    <x v="1"/>
    <d v="2021-11-08T00:00:00"/>
    <s v="Local"/>
    <s v="Pide el Cardenal respetar elección"/>
    <s v="Interiores"/>
    <s v="No aplica"/>
    <n v="0.25"/>
    <n v="884"/>
    <n v="221"/>
    <x v="0"/>
    <x v="0"/>
    <s v="Proceso electoral local general, sin mencionar partidos o candidatos en concreto"/>
    <x v="0"/>
    <x v="0"/>
    <x v="2"/>
    <x v="0"/>
    <x v="0"/>
    <m/>
    <m/>
    <m/>
    <m/>
    <m/>
    <m/>
    <m/>
    <m/>
    <m/>
    <m/>
  </r>
  <r>
    <d v="2021-11-09T16:25:34"/>
    <s v="Vanessa Ortiz"/>
    <x v="4"/>
    <d v="2021-11-09T00:00:00"/>
    <s v="Local"/>
    <s v="Allá en la fuente"/>
    <s v="Interiores"/>
    <s v="No aplica"/>
    <s v="Menos de un cuarto de plana"/>
    <n v="1680"/>
    <n v="72"/>
    <x v="1"/>
    <x v="1"/>
    <s v="Proceso electoral local general, sin mencionar partidos o candidatos en concreto"/>
    <x v="0"/>
    <x v="0"/>
    <x v="2"/>
    <x v="0"/>
    <x v="0"/>
    <m/>
    <m/>
    <m/>
    <m/>
    <m/>
    <m/>
    <m/>
    <m/>
    <m/>
    <m/>
  </r>
  <r>
    <d v="2021-11-09T16:41:27"/>
    <s v="Vanessa Ortiz"/>
    <x v="3"/>
    <d v="2021-11-09T00:00:00"/>
    <s v="Local"/>
    <s v="La tremenda corte"/>
    <s v="Interiores"/>
    <s v="No aplica"/>
    <s v="Menos de un cuarto de plana"/>
    <n v="963"/>
    <n v="45"/>
    <x v="1"/>
    <x v="1"/>
    <s v="Proceso electoral local general, sin mencionar partidos o candidatos en concreto"/>
    <x v="0"/>
    <x v="0"/>
    <x v="2"/>
    <x v="0"/>
    <x v="0"/>
    <m/>
    <m/>
    <m/>
    <m/>
    <m/>
    <m/>
    <m/>
    <m/>
    <m/>
    <m/>
  </r>
  <r>
    <d v="2021-11-09T16:45:46"/>
    <s v="Vanessa Ortiz"/>
    <x v="0"/>
    <d v="2021-11-09T00:00:00"/>
    <s v="Local"/>
    <s v="Pospondrán glosa por elección de Tlaquepaque"/>
    <s v="Interiores"/>
    <s v="No aplica"/>
    <s v="Menos de un cuarto de plana"/>
    <n v="1377"/>
    <n v="248"/>
    <x v="0"/>
    <x v="0"/>
    <s v="Proceso electoral local general, sin mencionar partidos o candidatos en concreto"/>
    <x v="0"/>
    <x v="0"/>
    <x v="2"/>
    <x v="0"/>
    <x v="0"/>
    <m/>
    <m/>
    <m/>
    <m/>
    <m/>
    <m/>
    <m/>
    <m/>
    <m/>
    <m/>
  </r>
  <r>
    <d v="2021-11-10T16:23:52"/>
    <s v="Vanessa Ortiz"/>
    <x v="0"/>
    <d v="2021-11-10T00:00:00"/>
    <s v="Local"/>
    <s v="Integración de mesas, con avance de 69 por ciento"/>
    <s v="Interiores"/>
    <s v="No aplica"/>
    <s v="Menos de un cuarto de plana"/>
    <n v="1377"/>
    <n v="135"/>
    <x v="1"/>
    <x v="0"/>
    <s v="Proceso electoral local general, sin mencionar partidos o candidatos en concreto"/>
    <x v="0"/>
    <x v="0"/>
    <x v="2"/>
    <x v="0"/>
    <x v="0"/>
    <m/>
    <m/>
    <m/>
    <m/>
    <m/>
    <m/>
    <m/>
    <m/>
    <m/>
    <m/>
  </r>
  <r>
    <d v="2021-11-10T16:28:28"/>
    <s v="Vanessa Ortiz"/>
    <x v="0"/>
    <d v="2021-11-10T00:00:00"/>
    <s v="Local"/>
    <s v="Quinto Patio"/>
    <s v="Interiores"/>
    <s v="No aplica"/>
    <s v="Menos de un cuarto de plana"/>
    <n v="1377"/>
    <n v="63"/>
    <x v="1"/>
    <x v="1"/>
    <s v="Proceso electoral local general, sin mencionar partidos o candidatos en concreto"/>
    <x v="0"/>
    <x v="0"/>
    <x v="2"/>
    <x v="0"/>
    <x v="0"/>
    <m/>
    <m/>
    <m/>
    <m/>
    <m/>
    <m/>
    <m/>
    <m/>
    <m/>
    <m/>
  </r>
  <r>
    <d v="2021-11-12T12:06:35"/>
    <s v="Vanessa Ortiz"/>
    <x v="0"/>
    <d v="2021-11-12T00:00:00"/>
    <s v="Local"/>
    <s v="Llegan boletas para elección"/>
    <s v="Interiores"/>
    <s v="No aplica"/>
    <s v="Menos de un cuarto de plana"/>
    <n v="1377"/>
    <n v="72"/>
    <x v="1"/>
    <x v="0"/>
    <s v="Proceso electoral local general, sin mencionar partidos o candidatos en concreto"/>
    <x v="0"/>
    <x v="0"/>
    <x v="2"/>
    <x v="0"/>
    <x v="0"/>
    <m/>
    <m/>
    <m/>
    <m/>
    <m/>
    <m/>
    <m/>
    <m/>
    <m/>
    <m/>
  </r>
  <r>
    <d v="2021-11-12T12:47:41"/>
    <s v="Vanessa Ortiz"/>
    <x v="3"/>
    <d v="2021-11-12T00:00:00"/>
    <s v="Local"/>
    <s v="La tremenda corte"/>
    <s v="Interiores"/>
    <s v="No aplica"/>
    <s v="Menos de un cuarto de plana"/>
    <n v="963"/>
    <n v="40"/>
    <x v="1"/>
    <x v="1"/>
    <s v="Proceso electoral local general, sin mencionar partidos o candidatos en concreto"/>
    <x v="0"/>
    <x v="0"/>
    <x v="2"/>
    <x v="0"/>
    <x v="0"/>
    <m/>
    <m/>
    <m/>
    <m/>
    <m/>
    <m/>
    <m/>
    <m/>
    <m/>
    <m/>
  </r>
  <r>
    <d v="2021-11-14T07:55:29"/>
    <s v="Vanessa Ortiz"/>
    <x v="4"/>
    <d v="2021-11-14T00:00:00"/>
    <s v="Local"/>
    <s v="Con rodada, promueven el voto en la elección de Tlaquepaque"/>
    <s v="Primera plana"/>
    <s v="No"/>
    <s v="Menos de un cuarto de plana"/>
    <n v="1680"/>
    <n v="105"/>
    <x v="0"/>
    <x v="5"/>
    <s v="Proceso electoral local general, sin mencionar partidos o candidatos en concreto"/>
    <x v="0"/>
    <x v="0"/>
    <x v="2"/>
    <x v="0"/>
    <x v="0"/>
    <m/>
    <m/>
    <m/>
    <m/>
    <m/>
    <m/>
    <m/>
    <m/>
    <m/>
    <m/>
  </r>
  <r>
    <d v="2021-11-15T21:49:31"/>
    <s v="Luis Enrique Morales"/>
    <x v="2"/>
    <d v="2021-11-09T00:00:00"/>
    <s v="Local"/>
    <s v="Compromisos de la autoridad electoral"/>
    <s v="Interiores"/>
    <s v="No aplica"/>
    <s v="Menos de un cuarto de plana"/>
    <n v="660"/>
    <n v="345"/>
    <x v="1"/>
    <x v="2"/>
    <s v="Proceso electoral local general, sin mencionar partidos o candidatos en concreto"/>
    <x v="0"/>
    <x v="0"/>
    <x v="2"/>
    <x v="0"/>
    <x v="0"/>
    <m/>
    <m/>
    <m/>
    <m/>
    <m/>
    <m/>
    <m/>
    <m/>
    <m/>
    <m/>
  </r>
  <r>
    <d v="2021-11-15T21:53:24"/>
    <s v="Luis Enrique Morales"/>
    <x v="2"/>
    <d v="2021-11-09T00:00:00"/>
    <s v="Local"/>
    <s v="Mientras piden voto persiste la violencia"/>
    <s v="Interiores"/>
    <s v="No aplica"/>
    <n v="0.8"/>
    <n v="660"/>
    <n v="528"/>
    <x v="0"/>
    <x v="0"/>
    <s v="Proceso electoral local general, sin mencionar partidos o candidatos en concreto"/>
    <x v="0"/>
    <x v="0"/>
    <x v="2"/>
    <x v="0"/>
    <x v="0"/>
    <m/>
    <m/>
    <m/>
    <m/>
    <m/>
    <m/>
    <m/>
    <m/>
    <m/>
    <m/>
  </r>
  <r>
    <d v="2021-11-16T20:21:47"/>
    <s v="Luis Enrique Morales"/>
    <x v="2"/>
    <d v="2021-11-13T00:00:00"/>
    <s v="Local"/>
    <s v="Cúpula"/>
    <s v="Interiores"/>
    <s v="No aplica"/>
    <s v="Menos de un cuarto de plana"/>
    <n v="660"/>
    <n v="261"/>
    <x v="1"/>
    <x v="4"/>
    <s v="Proceso electoral local general, sin mencionar partidos o candidatos en concreto"/>
    <x v="0"/>
    <x v="0"/>
    <x v="2"/>
    <x v="0"/>
    <x v="0"/>
    <m/>
    <m/>
    <m/>
    <m/>
    <m/>
    <m/>
    <m/>
    <m/>
    <m/>
    <m/>
  </r>
  <r>
    <d v="2021-11-17T16:30:09"/>
    <s v="Vanessa Ortiz"/>
    <x v="0"/>
    <d v="2021-11-17T00:00:00"/>
    <s v="Local"/>
    <s v="Consulta de estado "/>
    <s v="Interiores"/>
    <s v="No aplica"/>
    <s v="Menos de un cuarto de plana"/>
    <n v="1377"/>
    <n v="374"/>
    <x v="1"/>
    <x v="4"/>
    <s v="Proceso electoral local general, sin mencionar partidos o candidatos en concreto"/>
    <x v="0"/>
    <x v="0"/>
    <x v="2"/>
    <x v="0"/>
    <x v="0"/>
    <m/>
    <m/>
    <m/>
    <m/>
    <m/>
    <m/>
    <m/>
    <m/>
    <m/>
    <m/>
  </r>
  <r>
    <d v="2021-11-18T16:28:44"/>
    <s v="Vanessa Ortiz"/>
    <x v="3"/>
    <d v="2021-11-18T00:00:00"/>
    <s v="Local"/>
    <s v="Todo listo para la elección en Tlaquepaque este domingo"/>
    <s v="Primera plana"/>
    <s v="No"/>
    <s v="Menos de un cuarto de plana"/>
    <n v="963"/>
    <n v="53"/>
    <x v="0"/>
    <x v="0"/>
    <s v="Proceso electoral local general, sin mencionar partidos o candidatos en concreto"/>
    <x v="0"/>
    <x v="0"/>
    <x v="2"/>
    <x v="0"/>
    <x v="0"/>
    <m/>
    <m/>
    <m/>
    <m/>
    <m/>
    <m/>
    <m/>
    <m/>
    <m/>
    <m/>
  </r>
  <r>
    <d v="2021-11-18T16:31:52"/>
    <s v="Vanessa Ortiz"/>
    <x v="3"/>
    <d v="2021-11-18T00:00:00"/>
    <s v="Local"/>
    <s v="La tremenda corte"/>
    <s v="Interiores"/>
    <s v="No aplica"/>
    <s v="Menos de un cuarto de plana"/>
    <n v="963"/>
    <n v="28"/>
    <x v="1"/>
    <x v="1"/>
    <s v="Munícipes"/>
    <x v="0"/>
    <x v="0"/>
    <x v="2"/>
    <x v="0"/>
    <x v="0"/>
    <m/>
    <m/>
    <m/>
    <m/>
    <m/>
    <m/>
    <m/>
    <m/>
    <m/>
    <m/>
  </r>
  <r>
    <d v="2021-11-18T16:33:39"/>
    <s v="Vanessa Ortiz"/>
    <x v="3"/>
    <d v="2021-11-18T00:00:00"/>
    <s v="Local"/>
    <s v="Todo listo para la elección en Tlaquepaque: IEPCJ"/>
    <s v="Interiores"/>
    <s v="No aplica"/>
    <n v="0.25"/>
    <n v="963"/>
    <n v="240.75"/>
    <x v="1"/>
    <x v="0"/>
    <s v="Proceso electoral local general, sin mencionar partidos o candidatos en concreto"/>
    <x v="0"/>
    <x v="0"/>
    <x v="2"/>
    <x v="0"/>
    <x v="0"/>
    <m/>
    <m/>
    <m/>
    <m/>
    <m/>
    <m/>
    <m/>
    <m/>
    <m/>
    <m/>
  </r>
  <r>
    <d v="2021-11-18T16:38:41"/>
    <s v="Vanessa Ortiz"/>
    <x v="4"/>
    <d v="2021-11-18T00:00:00"/>
    <s v="Local"/>
    <s v="Cartucho"/>
    <s v="Interiores"/>
    <s v="No aplica"/>
    <s v="Menos de un cuarto de plana"/>
    <n v="1680"/>
    <n v="207"/>
    <x v="0"/>
    <x v="3"/>
    <s v="Proceso electoral local general, sin mencionar partidos o candidatos en concreto"/>
    <x v="0"/>
    <x v="0"/>
    <x v="2"/>
    <x v="0"/>
    <x v="0"/>
    <m/>
    <m/>
    <m/>
    <m/>
    <m/>
    <m/>
    <m/>
    <m/>
    <m/>
    <m/>
  </r>
  <r>
    <d v="2021-11-18T16:48:47"/>
    <s v="Vanessa Ortiz"/>
    <x v="0"/>
    <d v="2021-11-18T00:00:00"/>
    <s v="Local"/>
    <s v="Cancelan sesión por veda electoral"/>
    <s v="Interiores"/>
    <s v="No aplica"/>
    <s v="Menos de un cuarto de plana"/>
    <n v="1377"/>
    <n v="99"/>
    <x v="1"/>
    <x v="0"/>
    <s v="Proceso electoral local general, sin mencionar partidos o candidatos en concreto"/>
    <x v="0"/>
    <x v="0"/>
    <x v="2"/>
    <x v="0"/>
    <x v="0"/>
    <m/>
    <m/>
    <m/>
    <m/>
    <m/>
    <m/>
    <m/>
    <m/>
    <m/>
    <m/>
  </r>
  <r>
    <d v="2021-11-19T17:40:01"/>
    <s v="Vanessa Ortiz"/>
    <x v="0"/>
    <d v="2021-11-19T00:00:00"/>
    <s v="Local"/>
    <s v="Esperan casi medio millón de votantes en Tlaquepaque"/>
    <s v="Interiores"/>
    <s v="No aplica"/>
    <n v="0.25"/>
    <n v="1377"/>
    <n v="344.25"/>
    <x v="0"/>
    <x v="0"/>
    <s v="Proceso electoral local general, sin mencionar partidos o candidatos en concreto"/>
    <x v="0"/>
    <x v="0"/>
    <x v="2"/>
    <x v="0"/>
    <x v="0"/>
    <m/>
    <m/>
    <m/>
    <m/>
    <m/>
    <m/>
    <m/>
    <m/>
    <m/>
    <m/>
  </r>
  <r>
    <d v="2021-11-20T07:35:20"/>
    <s v="Vanessa Ortiz"/>
    <x v="4"/>
    <d v="2021-11-20T00:00:00"/>
    <s v="Local"/>
    <s v="El IEPC defiende orden a funcionarios de bajar propaganda de consulta"/>
    <s v="Primera plana"/>
    <s v="No"/>
    <s v="Menos de un cuarto de plana"/>
    <n v="1680"/>
    <n v="68"/>
    <x v="1"/>
    <x v="0"/>
    <s v="Proceso electoral local general, sin mencionar partidos o candidatos en concreto"/>
    <x v="0"/>
    <x v="0"/>
    <x v="2"/>
    <x v="0"/>
    <x v="0"/>
    <m/>
    <m/>
    <m/>
    <m/>
    <m/>
    <m/>
    <m/>
    <m/>
    <m/>
    <m/>
  </r>
  <r>
    <d v="2021-11-20T15:04:10"/>
    <s v="Luis Enrique Morales"/>
    <x v="5"/>
    <d v="2021-11-18T00:00:00"/>
    <s v="Local"/>
    <s v="Suspenden sesión en Congreso por veda electoral; es para callarnos, revira Mara Robles"/>
    <s v="Primera plana"/>
    <s v="No"/>
    <s v="Menos de un cuarto de plana"/>
    <n v="1110"/>
    <n v="28"/>
    <x v="1"/>
    <x v="0"/>
    <s v="Proceso electoral local general, sin mencionar partidos o candidatos en concreto"/>
    <x v="0"/>
    <x v="0"/>
    <x v="2"/>
    <x v="0"/>
    <x v="0"/>
    <m/>
    <m/>
    <m/>
    <m/>
    <m/>
    <m/>
    <m/>
    <m/>
    <m/>
    <m/>
  </r>
  <r>
    <d v="2021-11-20T15:06:56"/>
    <s v="Luis Enrique Morales"/>
    <x v="5"/>
    <d v="2021-11-18T00:00:00"/>
    <s v="Local"/>
    <s v="Autoridades se declaran listas para la elección extraordinaria en Tlaquepaque"/>
    <s v="Primera plana"/>
    <s v="No"/>
    <s v="Menos de un cuarto de plana"/>
    <n v="1110"/>
    <n v="28"/>
    <x v="1"/>
    <x v="0"/>
    <s v="Proceso electoral local general, sin mencionar partidos o candidatos en concreto"/>
    <x v="0"/>
    <x v="0"/>
    <x v="2"/>
    <x v="0"/>
    <x v="0"/>
    <m/>
    <m/>
    <m/>
    <m/>
    <m/>
    <m/>
    <m/>
    <m/>
    <m/>
    <m/>
  </r>
  <r>
    <d v="2021-11-20T15:11:29"/>
    <s v="Luis Enrique Morales"/>
    <x v="5"/>
    <d v="2021-11-18T00:00:00"/>
    <s v="Local"/>
    <s v="Suspenden sesión en Congreso por veda electoral; es para callarnos, revira Mara Robles"/>
    <s v="Interiores"/>
    <s v="No aplica"/>
    <n v="0.5"/>
    <n v="1110"/>
    <n v="555"/>
    <x v="0"/>
    <x v="0"/>
    <s v="Proceso electoral local general, sin mencionar partidos o candidatos en concreto"/>
    <x v="0"/>
    <x v="0"/>
    <x v="2"/>
    <x v="0"/>
    <x v="0"/>
    <m/>
    <m/>
    <m/>
    <m/>
    <m/>
    <m/>
    <m/>
    <m/>
    <m/>
    <m/>
  </r>
  <r>
    <d v="2021-11-20T15:18:00"/>
    <s v="Luis Enrique Morales"/>
    <x v="5"/>
    <d v="2021-11-18T00:00:00"/>
    <s v="Local"/>
    <s v="Autoridades se declaran listas para la elección extraordinaria en Tlaquepaque"/>
    <s v="Interiores"/>
    <s v="No aplica"/>
    <n v="0.5"/>
    <n v="1110"/>
    <n v="555"/>
    <x v="0"/>
    <x v="0"/>
    <s v="Proceso electoral local general, sin mencionar partidos o candidatos en concreto"/>
    <x v="0"/>
    <x v="0"/>
    <x v="2"/>
    <x v="0"/>
    <x v="0"/>
    <m/>
    <m/>
    <m/>
    <m/>
    <m/>
    <m/>
    <m/>
    <m/>
    <m/>
    <m/>
  </r>
  <r>
    <d v="2021-11-20T15:43:05"/>
    <s v="Luis Enrique Morales"/>
    <x v="1"/>
    <d v="2021-11-18T00:00:00"/>
    <s v="Local"/>
    <s v="Piden respetar periodo de veda"/>
    <s v="Interiores"/>
    <s v="No aplica"/>
    <n v="0.8"/>
    <n v="884"/>
    <n v="707.2"/>
    <x v="0"/>
    <x v="0"/>
    <s v="Proceso electoral local general, sin mencionar partidos o candidatos en concreto"/>
    <x v="0"/>
    <x v="0"/>
    <x v="2"/>
    <x v="0"/>
    <x v="0"/>
    <m/>
    <m/>
    <m/>
    <m/>
    <m/>
    <m/>
    <m/>
    <m/>
    <m/>
    <m/>
  </r>
  <r>
    <d v="2021-11-20T15:45:58"/>
    <s v="Luis Enrique Morales"/>
    <x v="1"/>
    <d v="2021-11-18T00:00:00"/>
    <s v="Local"/>
    <s v="Más de mil elementos custodiarán elecciones"/>
    <s v="Interiores"/>
    <s v="No aplica"/>
    <s v="Menos de un cuarto de plana"/>
    <n v="884"/>
    <n v="101"/>
    <x v="1"/>
    <x v="0"/>
    <s v="Proceso electoral local general, sin mencionar partidos o candidatos en concreto"/>
    <x v="0"/>
    <x v="0"/>
    <x v="2"/>
    <x v="0"/>
    <x v="0"/>
    <m/>
    <m/>
    <m/>
    <m/>
    <m/>
    <m/>
    <m/>
    <m/>
    <m/>
    <m/>
  </r>
  <r>
    <d v="2021-11-20T15:51:40"/>
    <s v="Luis Enrique Morales"/>
    <x v="2"/>
    <d v="2021-11-19T00:00:00"/>
    <s v="Local"/>
    <s v="Vaya semana"/>
    <s v="Interiores"/>
    <s v="No aplica"/>
    <n v="0.25"/>
    <n v="660"/>
    <n v="165"/>
    <x v="1"/>
    <x v="4"/>
    <s v="Proceso electoral local general, sin mencionar partidos o candidatos en concreto"/>
    <x v="0"/>
    <x v="0"/>
    <x v="2"/>
    <x v="0"/>
    <x v="0"/>
    <m/>
    <m/>
    <m/>
    <m/>
    <m/>
    <m/>
    <m/>
    <m/>
    <m/>
    <m/>
  </r>
  <r>
    <d v="2021-11-20T17:04:04"/>
    <s v="Luis Enrique Morales"/>
    <x v="1"/>
    <d v="2021-11-19T00:00:00"/>
    <s v="Local"/>
    <s v="El tapatío enmascarado"/>
    <s v="Interiores"/>
    <s v="No aplica"/>
    <n v="0.5"/>
    <n v="884"/>
    <n v="442"/>
    <x v="0"/>
    <x v="3"/>
    <s v="Proceso electoral local general, sin mencionar partidos o candidatos en concreto"/>
    <x v="0"/>
    <x v="0"/>
    <x v="2"/>
    <x v="0"/>
    <x v="0"/>
    <m/>
    <m/>
    <m/>
    <m/>
    <m/>
    <m/>
    <m/>
    <m/>
    <m/>
    <m/>
  </r>
  <r>
    <d v="2021-11-20T17:06:09"/>
    <s v="Luis Enrique Morales"/>
    <x v="1"/>
    <d v="2021-11-19T00:00:00"/>
    <s v="Local"/>
    <s v="Exige establecer criterios claros"/>
    <s v="Interiores"/>
    <s v="No aplica"/>
    <n v="0.8"/>
    <n v="884"/>
    <n v="707.2"/>
    <x v="0"/>
    <x v="0"/>
    <s v="Proceso electoral local general, sin mencionar partidos o candidatos en concreto"/>
    <x v="0"/>
    <x v="0"/>
    <x v="2"/>
    <x v="0"/>
    <x v="0"/>
    <m/>
    <m/>
    <m/>
    <m/>
    <m/>
    <m/>
    <m/>
    <m/>
    <m/>
    <m/>
  </r>
  <r>
    <d v="2021-11-20T17:08:14"/>
    <s v="Luis Enrique Morales"/>
    <x v="1"/>
    <d v="2021-11-19T00:00:00"/>
    <s v="Local"/>
    <s v="Votar en paz y tranquilos"/>
    <s v="Interiores"/>
    <s v="No aplica"/>
    <n v="0.5"/>
    <n v="884"/>
    <n v="442"/>
    <x v="0"/>
    <x v="0"/>
    <s v="Proceso electoral local general, sin mencionar partidos o candidatos en concreto"/>
    <x v="0"/>
    <x v="0"/>
    <x v="2"/>
    <x v="0"/>
    <x v="0"/>
    <m/>
    <m/>
    <m/>
    <m/>
    <m/>
    <m/>
    <m/>
    <m/>
    <m/>
    <m/>
  </r>
  <r>
    <d v="2021-11-20T18:18:33"/>
    <s v="Luis Enrique Morales"/>
    <x v="2"/>
    <d v="2021-11-20T00:00:00"/>
    <s v="Local"/>
    <s v="Matan a 2 en Tlaquepaque"/>
    <s v="Interiores"/>
    <s v="No aplica"/>
    <s v="Menos de un cuarto de plana"/>
    <n v="660"/>
    <n v="216"/>
    <x v="0"/>
    <x v="0"/>
    <s v="Proceso electoral local general, sin mencionar partidos o candidatos en concreto"/>
    <x v="0"/>
    <x v="0"/>
    <x v="2"/>
    <x v="0"/>
    <x v="0"/>
    <m/>
    <m/>
    <m/>
    <m/>
    <m/>
    <m/>
    <m/>
    <m/>
    <m/>
    <m/>
  </r>
  <r>
    <d v="2021-11-20T18:21:19"/>
    <s v="Luis Enrique Morales"/>
    <x v="1"/>
    <d v="2021-11-20T00:00:00"/>
    <s v="Local"/>
    <s v="Todos a sufragar en Tlaquepaque"/>
    <s v="Interiores"/>
    <s v="No aplica"/>
    <s v="Menos de un cuarto de plana"/>
    <n v="884"/>
    <n v="30"/>
    <x v="1"/>
    <x v="0"/>
    <s v="Proceso electoral local general, sin mencionar partidos o candidatos en concreto"/>
    <x v="0"/>
    <x v="0"/>
    <x v="2"/>
    <x v="0"/>
    <x v="0"/>
    <m/>
    <m/>
    <m/>
    <m/>
    <m/>
    <m/>
    <m/>
    <m/>
    <m/>
    <m/>
  </r>
  <r>
    <d v="2021-11-20T18:23:22"/>
    <s v="Luis Enrique Morales"/>
    <x v="1"/>
    <d v="2021-11-20T00:00:00"/>
    <s v="Local"/>
    <s v="El tapatío enmascarado"/>
    <s v="Interiores"/>
    <s v="No aplica"/>
    <n v="0.5"/>
    <n v="884"/>
    <n v="442"/>
    <x v="0"/>
    <x v="3"/>
    <s v="Proceso electoral local general, sin mencionar partidos o candidatos en concreto"/>
    <x v="0"/>
    <x v="0"/>
    <x v="2"/>
    <x v="0"/>
    <x v="0"/>
    <m/>
    <m/>
    <m/>
    <m/>
    <m/>
    <m/>
    <m/>
    <m/>
    <m/>
    <m/>
  </r>
  <r>
    <d v="2021-11-20T18:27:16"/>
    <s v="Luis Enrique Morales"/>
    <x v="1"/>
    <d v="2021-11-20T00:00:00"/>
    <s v="Local"/>
    <s v="Todo listo para elección extraordinaria"/>
    <s v="Interiores"/>
    <s v="No aplica"/>
    <n v="0.5"/>
    <n v="884"/>
    <n v="442"/>
    <x v="0"/>
    <x v="0"/>
    <s v="Proceso electoral local general, sin mencionar partidos o candidatos en concreto"/>
    <x v="0"/>
    <x v="0"/>
    <x v="2"/>
    <x v="0"/>
    <x v="0"/>
    <m/>
    <m/>
    <m/>
    <m/>
    <m/>
    <m/>
    <m/>
    <m/>
    <m/>
    <m/>
  </r>
  <r>
    <d v="2021-11-21T14:42:58"/>
    <s v="Luis Enrique Morales"/>
    <x v="2"/>
    <d v="2021-11-21T00:00:00"/>
    <s v="Local"/>
    <s v="Se juegan el futuro de Tlaquepaque"/>
    <s v="Primera plana"/>
    <s v="No"/>
    <s v="Menos de un cuarto de plana"/>
    <n v="660"/>
    <n v="90"/>
    <x v="1"/>
    <x v="0"/>
    <s v="Proceso electoral local general, sin mencionar partidos o candidatos en concreto"/>
    <x v="0"/>
    <x v="0"/>
    <x v="2"/>
    <x v="0"/>
    <x v="0"/>
    <m/>
    <m/>
    <m/>
    <m/>
    <m/>
    <m/>
    <m/>
    <m/>
    <m/>
    <m/>
  </r>
  <r>
    <d v="2021-11-22T14:36:44"/>
    <s v="Luis Enrique Morales"/>
    <x v="5"/>
    <d v="2021-11-22T00:00:00"/>
    <s v="Local"/>
    <s v="Reconoce el IEPC baja participación ciudadana en elección de Tlaquepaque"/>
    <s v="Primera plana"/>
    <s v="No"/>
    <s v="Menos de un cuarto de plana"/>
    <n v="1110"/>
    <n v="174"/>
    <x v="1"/>
    <x v="0"/>
    <s v="Proceso electoral local general, sin mencionar partidos o candidatos en concreto"/>
    <x v="0"/>
    <x v="0"/>
    <x v="2"/>
    <x v="0"/>
    <x v="0"/>
    <m/>
    <m/>
    <m/>
    <m/>
    <m/>
    <m/>
    <m/>
    <m/>
    <m/>
    <m/>
  </r>
  <r>
    <d v="2021-11-22T14:46:43"/>
    <s v="Luis Enrique Morales"/>
    <x v="5"/>
    <d v="2021-11-22T00:00:00"/>
    <s v="Local"/>
    <s v="Reconoce IEPC baja participación ciudadana en elección de Tlaquepaque"/>
    <s v="Interiores"/>
    <s v="No aplica"/>
    <n v="0.5"/>
    <n v="1110"/>
    <n v="555"/>
    <x v="0"/>
    <x v="0"/>
    <s v="Proceso electoral local general, sin mencionar partidos o candidatos en concreto"/>
    <x v="0"/>
    <x v="0"/>
    <x v="2"/>
    <x v="0"/>
    <x v="0"/>
    <m/>
    <m/>
    <m/>
    <m/>
    <m/>
    <m/>
    <m/>
    <m/>
    <m/>
    <m/>
  </r>
  <r>
    <d v="2021-11-22T16:50:02"/>
    <s v="Vanessa Ortiz"/>
    <x v="0"/>
    <d v="2021-11-22T00:00:00"/>
    <s v="Local"/>
    <s v="Ciudadanos deambularon para ejercer su derecho"/>
    <s v="Interiores"/>
    <s v="No aplica"/>
    <s v="Menos de un cuarto de plana"/>
    <n v="1377"/>
    <n v="165"/>
    <x v="1"/>
    <x v="0"/>
    <s v="Proceso electoral local general, sin mencionar partidos o candidatos en concreto"/>
    <x v="0"/>
    <x v="0"/>
    <x v="2"/>
    <x v="0"/>
    <x v="0"/>
    <m/>
    <m/>
    <m/>
    <m/>
    <m/>
    <m/>
    <m/>
    <m/>
    <m/>
    <m/>
  </r>
  <r>
    <d v="2021-11-22T16:51:28"/>
    <s v="Vanessa Ortiz"/>
    <x v="0"/>
    <d v="2021-11-22T00:00:00"/>
    <s v="Local"/>
    <s v="Reciben tres denuncias por delitos electorales"/>
    <s v="Interiores"/>
    <s v="No aplica"/>
    <s v="Menos de un cuarto de plana"/>
    <n v="1377"/>
    <n v="110"/>
    <x v="1"/>
    <x v="0"/>
    <s v="Proceso electoral local general, sin mencionar partidos o candidatos en concreto"/>
    <x v="0"/>
    <x v="0"/>
    <x v="2"/>
    <x v="0"/>
    <x v="0"/>
    <m/>
    <m/>
    <m/>
    <m/>
    <m/>
    <m/>
    <m/>
    <m/>
    <m/>
    <m/>
  </r>
  <r>
    <d v="2021-11-22T16:56:57"/>
    <s v="Luis Enrique Morales"/>
    <x v="2"/>
    <d v="2021-11-22T00:00:00"/>
    <s v="Local"/>
    <s v="Tlaquepaque, 'papa caliente'"/>
    <s v="Interiores"/>
    <s v="No aplica"/>
    <s v="Menos de un cuarto de plana"/>
    <n v="660"/>
    <n v="180"/>
    <x v="1"/>
    <x v="0"/>
    <s v="Proceso electoral local general, sin mencionar partidos o candidatos en concreto"/>
    <x v="0"/>
    <x v="0"/>
    <x v="0"/>
    <x v="0"/>
    <x v="0"/>
    <m/>
    <m/>
    <m/>
    <m/>
    <m/>
    <m/>
    <m/>
    <m/>
    <m/>
    <m/>
  </r>
  <r>
    <d v="2021-11-22T17:00:09"/>
    <s v="Vanessa Ortiz"/>
    <x v="0"/>
    <d v="2021-11-22T00:00:00"/>
    <s v="Local"/>
    <s v="La votación fue sin filas y sin esperas mayores"/>
    <s v="Interiores"/>
    <s v="No aplica"/>
    <s v="Menos de un cuarto de plana"/>
    <n v="1377"/>
    <n v="270"/>
    <x v="0"/>
    <x v="0"/>
    <s v="Proceso electoral local general, sin mencionar partidos o candidatos en concreto"/>
    <x v="0"/>
    <x v="0"/>
    <x v="2"/>
    <x v="0"/>
    <x v="0"/>
    <m/>
    <m/>
    <m/>
    <m/>
    <m/>
    <m/>
    <m/>
    <m/>
    <m/>
    <m/>
  </r>
  <r>
    <d v="2021-11-22T17:06:55"/>
    <s v="Vanessa Ortiz"/>
    <x v="0"/>
    <d v="2021-11-22T00:00:00"/>
    <s v="Local"/>
    <s v="Personas mayores, con entusiasmo por ir a votar"/>
    <s v="Interiores"/>
    <s v="No aplica"/>
    <s v="Menos de un cuarto de plana"/>
    <n v="1377"/>
    <m/>
    <x v="0"/>
    <x v="7"/>
    <s v="Proceso electoral local general, sin mencionar partidos o candidatos en concreto"/>
    <x v="0"/>
    <x v="0"/>
    <x v="2"/>
    <x v="0"/>
    <x v="0"/>
    <m/>
    <m/>
    <m/>
    <m/>
    <m/>
    <m/>
    <m/>
    <m/>
    <m/>
    <m/>
  </r>
  <r>
    <d v="2021-11-22T17:13:06"/>
    <s v="Luis Enrique Morales"/>
    <x v="2"/>
    <d v="2021-11-22T00:00:00"/>
    <s v="Local"/>
    <s v="¿Qué sigue?"/>
    <s v="Interiores"/>
    <s v="No aplica"/>
    <s v="Menos de un cuarto de plana"/>
    <n v="660"/>
    <n v="180"/>
    <x v="0"/>
    <x v="0"/>
    <s v="Proceso electoral local general, sin mencionar partidos o candidatos en concreto"/>
    <x v="0"/>
    <x v="0"/>
    <x v="2"/>
    <x v="0"/>
    <x v="0"/>
    <m/>
    <m/>
    <m/>
    <m/>
    <m/>
    <m/>
    <m/>
    <m/>
    <m/>
    <m/>
  </r>
  <r>
    <d v="2021-11-22T17:21:25"/>
    <s v="Luis Enrique Morales"/>
    <x v="2"/>
    <d v="2021-11-22T00:00:00"/>
    <s v="Local"/>
    <s v="Jornada de contrastes"/>
    <s v="Interiores"/>
    <s v="No aplica"/>
    <n v="0.25"/>
    <n v="660"/>
    <n v="165"/>
    <x v="0"/>
    <x v="5"/>
    <s v="Proceso electoral local general, sin mencionar partidos o candidatos en concreto"/>
    <x v="0"/>
    <x v="0"/>
    <x v="2"/>
    <x v="0"/>
    <x v="0"/>
    <m/>
    <m/>
    <m/>
    <m/>
    <m/>
    <m/>
    <m/>
    <m/>
    <m/>
    <m/>
  </r>
  <r>
    <d v="2021-11-22T17:24:26"/>
    <s v="Luis Enrique Morales"/>
    <x v="2"/>
    <d v="2021-11-22T00:00:00"/>
    <s v="Local"/>
    <s v="Entre inseguridad... y sin miedo"/>
    <s v="Interiores"/>
    <s v="No aplica"/>
    <s v="Menos de un cuarto de plana"/>
    <n v="660"/>
    <n v="306"/>
    <x v="0"/>
    <x v="0"/>
    <s v="Proceso electoral local general, sin mencionar partidos o candidatos en concreto"/>
    <x v="0"/>
    <x v="0"/>
    <x v="0"/>
    <x v="0"/>
    <x v="0"/>
    <m/>
    <m/>
    <m/>
    <m/>
    <m/>
    <m/>
    <m/>
    <m/>
    <m/>
    <m/>
  </r>
  <r>
    <d v="2021-11-22T17:26:57"/>
    <s v="Luis Enrique Morales"/>
    <x v="2"/>
    <d v="2021-11-22T00:00:00"/>
    <s v="Local"/>
    <s v="Cambian domicilio; se quedan sin votar"/>
    <s v="Interiores"/>
    <s v="No aplica"/>
    <s v="Menos de un cuarto de plana"/>
    <n v="660"/>
    <n v="168"/>
    <x v="0"/>
    <x v="0"/>
    <s v="Proceso electoral local general, sin mencionar partidos o candidatos en concreto"/>
    <x v="0"/>
    <x v="0"/>
    <x v="2"/>
    <x v="0"/>
    <x v="0"/>
    <m/>
    <m/>
    <m/>
    <m/>
    <m/>
    <m/>
    <m/>
    <m/>
    <m/>
    <m/>
  </r>
  <r>
    <d v="2021-11-22T17:32:01"/>
    <s v="Luis Enrique Morales"/>
    <x v="2"/>
    <d v="2021-11-22T00:00:00"/>
    <s v="Local"/>
    <s v="Padecen 'fallas' en comicios"/>
    <s v="Interiores"/>
    <s v="No aplica"/>
    <s v="Menos de un cuarto de plana"/>
    <n v="660"/>
    <n v="122"/>
    <x v="1"/>
    <x v="7"/>
    <s v="Proceso electoral local general, sin mencionar partidos o candidatos en concreto"/>
    <x v="0"/>
    <x v="0"/>
    <x v="2"/>
    <x v="0"/>
    <x v="0"/>
    <m/>
    <m/>
    <m/>
    <m/>
    <m/>
    <m/>
    <m/>
    <m/>
    <m/>
    <m/>
  </r>
  <r>
    <d v="2021-11-22T17:35:10"/>
    <s v="Luis Enrique Morales"/>
    <x v="2"/>
    <d v="2021-11-22T00:00:00"/>
    <s v="Local"/>
    <s v="Ni en elección frena violencia"/>
    <s v="Interiores"/>
    <s v="No aplica"/>
    <s v="Menos de un cuarto de plana"/>
    <n v="660"/>
    <n v="225"/>
    <x v="0"/>
    <x v="0"/>
    <s v="Proceso electoral local general, sin mencionar partidos o candidatos en concreto"/>
    <x v="0"/>
    <x v="0"/>
    <x v="0"/>
    <x v="0"/>
    <x v="0"/>
    <m/>
    <m/>
    <m/>
    <m/>
    <m/>
    <m/>
    <m/>
    <m/>
    <m/>
    <m/>
  </r>
  <r>
    <d v="2021-11-22T18:38:33"/>
    <s v="Luis Enrique Morales"/>
    <x v="1"/>
    <d v="2021-11-22T00:00:00"/>
    <s v="Local"/>
    <s v="Prevén votación menor"/>
    <s v="Interiores"/>
    <s v="No aplica"/>
    <n v="0.5"/>
    <n v="884"/>
    <n v="442"/>
    <x v="0"/>
    <x v="0"/>
    <s v="Proceso electoral local general, sin mencionar partidos o candidatos en concreto"/>
    <x v="0"/>
    <x v="0"/>
    <x v="2"/>
    <x v="0"/>
    <x v="0"/>
    <m/>
    <m/>
    <m/>
    <m/>
    <m/>
    <m/>
    <m/>
    <m/>
    <m/>
    <m/>
  </r>
  <r>
    <d v="2021-11-22T18:46:41"/>
    <s v="Luis Enrique Morales"/>
    <x v="1"/>
    <d v="2021-11-22T00:00:00"/>
    <s v="Local"/>
    <s v="Post elección"/>
    <s v="Interiores"/>
    <s v="No aplica"/>
    <s v="Menos de un cuarto de plana"/>
    <n v="884"/>
    <n v="128"/>
    <x v="0"/>
    <x v="3"/>
    <s v="Proceso electoral local general, sin mencionar partidos o candidatos en concreto"/>
    <x v="0"/>
    <x v="0"/>
    <x v="2"/>
    <x v="0"/>
    <x v="0"/>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r>
    <m/>
    <m/>
    <x v="7"/>
    <m/>
    <m/>
    <m/>
    <m/>
    <m/>
    <m/>
    <m/>
    <m/>
    <x v="2"/>
    <x v="8"/>
    <m/>
    <x v="2"/>
    <x v="2"/>
    <x v="3"/>
    <x v="2"/>
    <x v="2"/>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3">
  <r>
    <d v="2021-11-05T06:25:24"/>
    <s v="Vanessa Ortiz"/>
    <s v="El Diario NTR"/>
    <x v="0"/>
    <s v="Local"/>
    <s v="PRD propone nueva forma de gobernar en Las Huertas"/>
    <s v="Interiores"/>
    <s v="No aplica"/>
    <s v="Menos de un cuarto de plana"/>
    <n v="171"/>
    <s v="Sí"/>
    <s v="Nota informativa"/>
    <s v="Munícipes"/>
    <s v="No"/>
    <s v="No"/>
    <s v="Encuadre de estrategia"/>
    <s v="No"/>
    <s v="Se hace uso de lenguaje incluyente o no sexista"/>
    <m/>
    <x v="0"/>
    <x v="0"/>
    <m/>
  </r>
  <r>
    <d v="2021-11-22T17:50:17"/>
    <s v="Luis Enrique Morales"/>
    <s v="Mural"/>
    <x v="1"/>
    <s v="Local"/>
    <s v="Vota sólo el 21%; aventaja Citlalli"/>
    <s v="Primera plana"/>
    <s v="Sí"/>
    <s v="Un cuarto de plana"/>
    <m/>
    <s v="Sí"/>
    <s v="Nota informativa"/>
    <s v="Munícipes"/>
    <s v="No"/>
    <s v="No"/>
    <s v="Otro"/>
    <s v="No"/>
    <s v="Se hace uso de lenguaje incluyente o no sexista"/>
    <m/>
    <x v="1"/>
    <x v="0"/>
    <m/>
  </r>
  <r>
    <d v="2021-11-16T20:08:29"/>
    <s v="Luis Enrique Morales"/>
    <s v="Mural"/>
    <x v="2"/>
    <s v="Local"/>
    <s v="Bajan a hermana de Maldonado"/>
    <s v="Interiores"/>
    <s v="No aplica"/>
    <s v="Menos de un cuarto de plana"/>
    <n v="224"/>
    <s v="Sí"/>
    <s v="Nota informativa"/>
    <s v="Munícipes"/>
    <s v="No"/>
    <s v="No"/>
    <s v="Encuadre de estrategia"/>
    <s v="No"/>
    <s v="Se hace uso de lenguaje incluyente o no sexista"/>
    <m/>
    <x v="2"/>
    <x v="0"/>
    <m/>
  </r>
  <r>
    <d v="2021-11-16T16:30:50"/>
    <s v="Vanessa Ortiz"/>
    <s v="El Diario NTR"/>
    <x v="3"/>
    <s v="Local"/>
    <s v="Hagamos va por impulso a artesanías; PAN promete obras"/>
    <s v="Interiores"/>
    <s v="No aplica"/>
    <s v="Menos de un cuarto de plana"/>
    <n v="290"/>
    <s v="Sí"/>
    <s v="Fotonota"/>
    <s v="Munícipes"/>
    <s v="No"/>
    <s v="No"/>
    <s v="Encuadre de estrategia"/>
    <s v="No"/>
    <s v="Se hace uso de lenguaje incluyente o no sexista"/>
    <m/>
    <x v="2"/>
    <x v="0"/>
    <m/>
  </r>
  <r>
    <d v="2021-11-19T17:23:29"/>
    <s v="Vanessa Ortiz"/>
    <s v="El Informador"/>
    <x v="4"/>
    <s v="Local"/>
    <s v="Señalan parcialidad del IEPC en elección de Tlaquepaque"/>
    <s v="Interiores"/>
    <s v="No aplica"/>
    <s v="Menos de un cuarto de plana"/>
    <n v="176"/>
    <s v="No"/>
    <s v="Nota informativa"/>
    <s v="Munícipes"/>
    <s v="No"/>
    <s v="No"/>
    <s v="Otro"/>
    <s v="No"/>
    <s v="Se hace uso de lenguaje incluyente o no sexista"/>
    <m/>
    <x v="2"/>
    <x v="0"/>
    <m/>
  </r>
  <r>
    <d v="2021-11-19T17:36:06"/>
    <s v="Vanessa Ortiz"/>
    <s v="Milenio"/>
    <x v="4"/>
    <s v="Local"/>
    <s v="Acusan conflicto de interés en el IEPCJ"/>
    <s v="Interiores"/>
    <s v="No aplica"/>
    <s v="Menos de un cuarto de plana"/>
    <n v="157"/>
    <s v="No"/>
    <s v="Nota informativa"/>
    <s v="Munícipes"/>
    <s v="No"/>
    <s v="No"/>
    <s v="Otro"/>
    <s v="No"/>
    <s v="Se hace uso de lenguaje incluyente o no sexista"/>
    <m/>
    <x v="2"/>
    <x v="0"/>
    <m/>
  </r>
  <r>
    <d v="2021-11-16T16:20:17"/>
    <s v="Vanessa Ortiz"/>
    <s v="Milenio"/>
    <x v="3"/>
    <s v="Local"/>
    <s v="Para cuatro partidos, 8 de 10 votos en Tlaquepaque"/>
    <s v="Interiores"/>
    <s v="No aplica"/>
    <s v="Menos de un cuarto de plana"/>
    <n v="157"/>
    <s v="No"/>
    <s v="Nota informativa"/>
    <s v="Munícipes"/>
    <s v="No"/>
    <s v="No"/>
    <s v="Otro"/>
    <s v="No"/>
    <s v="Se hace uso de lenguaje incluyente o no sexista"/>
    <m/>
    <x v="3"/>
    <x v="0"/>
    <m/>
  </r>
  <r>
    <d v="2021-11-04T17:09:36"/>
    <s v="Vanessa Ortiz"/>
    <s v="Milenio"/>
    <x v="5"/>
    <s v="Local"/>
    <s v="Inician campañas a la presidencia de Tlaquepaque"/>
    <s v="Interiores"/>
    <s v="No aplica"/>
    <s v="Menos de un cuarto de plana"/>
    <n v="204"/>
    <s v="Sí"/>
    <s v="Nota informativa"/>
    <s v="Munícipes"/>
    <s v="No"/>
    <s v="No"/>
    <s v="Ecuadre deportivo o bélico"/>
    <s v="No"/>
    <s v="Se hace uso de lenguaje incluyente o no sexista"/>
    <m/>
    <x v="3"/>
    <x v="0"/>
    <m/>
  </r>
  <r>
    <d v="2021-11-04T17:36:35"/>
    <s v="Vanessa Ortiz"/>
    <s v="El Diario NTR"/>
    <x v="5"/>
    <s v="Local"/>
    <s v="Arranca la campaña; MC lamenta revés"/>
    <s v="Interiores"/>
    <s v="No aplica"/>
    <s v="Media plana"/>
    <m/>
    <s v="Sí"/>
    <s v="Nota informativa"/>
    <s v="Munícipes"/>
    <s v="No"/>
    <s v="No"/>
    <s v="Ecuadre deportivo o bélico"/>
    <s v="No"/>
    <s v="Se hace uso de lenguaje incluyente o no sexista"/>
    <m/>
    <x v="3"/>
    <x v="0"/>
    <m/>
  </r>
  <r>
    <d v="2021-11-15T07:43:58"/>
    <s v="Vanessa Ortiz"/>
    <s v="El Informador"/>
    <x v="6"/>
    <s v="Local"/>
    <s v="Allá en la fuente"/>
    <s v="Interiores"/>
    <s v="No aplica"/>
    <s v="Menos de un cuarto de plana"/>
    <n v="120"/>
    <s v="No"/>
    <s v="Editorial"/>
    <s v="Munícipes"/>
    <s v="No"/>
    <s v="No"/>
    <s v="Ecuadre deportivo o bélico"/>
    <s v="Sí"/>
    <s v="Se hace uso de lenguaje incluyente o no sexista"/>
    <m/>
    <x v="3"/>
    <x v="1"/>
    <s v="Maldonado denunció que una mujer que lo apoyaba fue golpeada por militantes de MC."/>
  </r>
  <r>
    <d v="2021-11-18T16:59:24"/>
    <s v="Vanessa Ortiz"/>
    <s v="El Diario NTR"/>
    <x v="7"/>
    <s v="Local"/>
    <s v="Campañas cierran con multitudes y puerta a puerta"/>
    <s v="Interiores"/>
    <s v="No aplica"/>
    <s v="Menos de un cuarto de plana"/>
    <n v="184"/>
    <s v="No"/>
    <s v="Nota informativa"/>
    <s v="Munícipes"/>
    <s v="No"/>
    <s v="No"/>
    <s v="Encuadre de estrategia"/>
    <s v="No"/>
    <s v="Se hace uso de lenguaje incluyente o no sexista"/>
    <m/>
    <x v="3"/>
    <x v="0"/>
    <m/>
  </r>
  <r>
    <d v="2021-11-22T17:17:01"/>
    <s v="Vanessa Ortiz"/>
    <s v="El Diario NTR"/>
    <x v="1"/>
    <s v="Local"/>
    <s v="Quinto patio"/>
    <s v="Interiores"/>
    <s v="No aplica"/>
    <s v="Un cuarto de plana"/>
    <m/>
    <s v="No"/>
    <s v="Editorial"/>
    <s v="Munícipes"/>
    <s v="No"/>
    <s v="No"/>
    <s v="Ecuadre deportivo o bélico"/>
    <s v="No"/>
    <s v="Se hace uso de lenguaje incluyente o no sexista"/>
    <m/>
    <x v="3"/>
    <x v="0"/>
    <m/>
  </r>
  <r>
    <d v="2021-11-08T19:30:07"/>
    <s v="Luis Enrique Morales"/>
    <s v="Mural"/>
    <x v="5"/>
    <s v="Local"/>
    <s v="Arranca la carrera por Tlaquepaque"/>
    <s v="Interiores"/>
    <s v="No aplica"/>
    <s v="Robaplana"/>
    <m/>
    <s v="Sí"/>
    <s v="Nota informativa"/>
    <s v="Munícipes"/>
    <s v="Sí"/>
    <s v="No"/>
    <s v="Encuadre de estrategia"/>
    <s v="No"/>
    <s v="Se hace uso de lenguaje incluyente o no sexista"/>
    <m/>
    <x v="3"/>
    <x v="0"/>
    <m/>
  </r>
  <r>
    <d v="2021-11-09T16:54:22"/>
    <s v="Vanessa Ortiz"/>
    <s v="El Diario NTR"/>
    <x v="8"/>
    <s v="Local"/>
    <s v="&quot;Blanquiazul&quot; presenta candidato a edil invidente"/>
    <s v="Interiores"/>
    <s v="No aplica"/>
    <s v="Menos de un cuarto de plana"/>
    <n v="214"/>
    <s v="Sí"/>
    <s v="Nota informativa"/>
    <s v="Munícipes"/>
    <s v="No"/>
    <s v="No"/>
    <s v="Encuadre de estrategia"/>
    <s v="No"/>
    <s v="Se hace uso de lenguaje incluyente o no sexista"/>
    <m/>
    <x v="3"/>
    <x v="0"/>
    <m/>
  </r>
  <r>
    <d v="2021-11-04T17:26:12"/>
    <s v="Vanessa Ortiz"/>
    <s v="El Diario NTR"/>
    <x v="5"/>
    <s v="Local"/>
    <s v="Quinto patio"/>
    <s v="Interiores"/>
    <s v="No aplica"/>
    <s v="Menos de un cuarto de plana"/>
    <n v="106"/>
    <s v="No"/>
    <s v="Editorial"/>
    <s v="Munícipes"/>
    <s v="No"/>
    <s v="No"/>
    <s v="Ecuadre deportivo o bélico"/>
    <s v="No"/>
    <s v="Se hace uso de lenguaje incluyente o no sexista"/>
    <m/>
    <x v="3"/>
    <x v="0"/>
    <m/>
  </r>
  <r>
    <d v="2021-11-22T16:58:45"/>
    <s v="Vanessa Ortiz"/>
    <s v="El Diario NTR"/>
    <x v="1"/>
    <s v="Local"/>
    <s v="Poca participación marca a elección de Tlaquepaque"/>
    <s v="Interiores"/>
    <s v="No aplica"/>
    <s v="Robaplana"/>
    <m/>
    <s v="Sí"/>
    <s v="Nota informativa"/>
    <s v="Munícipes"/>
    <s v="No"/>
    <s v="No"/>
    <s v="Ecuadre deportivo o bélico"/>
    <s v="No"/>
    <s v="Se hace uso de lenguaje incluyente o no sexista"/>
    <m/>
    <x v="3"/>
    <x v="0"/>
    <m/>
  </r>
  <r>
    <d v="2021-11-03T16:20:09"/>
    <s v="Vanessa Ortiz"/>
    <s v="El Informador"/>
    <x v="9"/>
    <s v="Local"/>
    <s v="Las lecciones de Tlaquepaque"/>
    <s v="Interiores"/>
    <s v="No aplica"/>
    <s v="Menos de un cuarto de plana"/>
    <n v="208"/>
    <s v="Sí"/>
    <s v="Columna de opinión"/>
    <s v="Munícipes"/>
    <s v="No"/>
    <s v="No"/>
    <s v="Ecuadre deportivo o bélico"/>
    <s v="No"/>
    <s v="Se hace uso de lenguaje incluyente o no sexista"/>
    <m/>
    <x v="3"/>
    <x v="1"/>
    <s v="debe dejar como enseñanza no volver a utilizar más la causa feminista como parapeto de simples disputas políticas como se exhibieron las y los diputados emecistas y panistas al plantear una convocatoria &quot;rosa&quot; de sólo para mujeres, cuando en su momento nunca legislaron para garantizar una autentica paridad de género en la participación política. "/>
  </r>
  <r>
    <d v="2021-11-15T07:28:34"/>
    <s v="Vanessa Ortiz"/>
    <s v="El Informador"/>
    <x v="6"/>
    <s v="Local"/>
    <s v="Se echan la culpa entre candidatos por inseguridad de Tlaquepaque"/>
    <s v="Primera plana"/>
    <s v="No"/>
    <s v="Menos de un cuarto de plana"/>
    <n v="116"/>
    <s v="Sí"/>
    <s v="Fotonota"/>
    <s v="Munícipes"/>
    <s v="No"/>
    <s v="No"/>
    <s v="Ecuadre deportivo o bélico"/>
    <s v="Sí"/>
    <s v="Se hace uso de lenguaje incluyente o no sexista"/>
    <m/>
    <x v="3"/>
    <x v="1"/>
    <s v="Será imposible que MC mejore la seguridad porque no lo ha podido hacer en seis años."/>
  </r>
  <r>
    <d v="2021-11-18T16:41:58"/>
    <s v="Vanessa Ortiz"/>
    <s v="El Informador"/>
    <x v="7"/>
    <s v="Local"/>
    <s v="Candidatos cierran campañas previo a elección del domingo"/>
    <s v="Interiores"/>
    <s v="No aplica"/>
    <s v="Un cuarto de plana"/>
    <m/>
    <s v="Sí"/>
    <s v="Nota informativa"/>
    <s v="Munícipes"/>
    <s v="No"/>
    <s v="No"/>
    <s v="Ecuadre deportivo o bélico"/>
    <s v="No"/>
    <s v="Se hace uso de lenguaje incluyente o no sexista"/>
    <m/>
    <x v="3"/>
    <x v="0"/>
    <m/>
  </r>
  <r>
    <d v="2021-11-22T16:25:15"/>
    <s v="Vanessa Ortiz"/>
    <s v="Milenio"/>
    <x v="1"/>
    <s v="Local"/>
    <s v="La tremenda corte"/>
    <s v="Interiores"/>
    <s v="No aplica"/>
    <s v="Menos de un cuarto de plana"/>
    <n v="168"/>
    <s v="No"/>
    <s v="Editorial"/>
    <s v="Munícipes"/>
    <s v="No"/>
    <s v="No"/>
    <s v="Ecuadre deportivo o bélico"/>
    <s v="No"/>
    <s v="Se hace uso de lenguaje incluyente o no sexista"/>
    <m/>
    <x v="3"/>
    <x v="0"/>
    <m/>
  </r>
  <r>
    <d v="2021-11-22T16:43:22"/>
    <s v="Vanessa Ortiz"/>
    <s v="Milenio"/>
    <x v="1"/>
    <s v="Local"/>
    <s v="Ganó el abstencionismo en Tlaquepaque"/>
    <s v="Interiores"/>
    <s v="No aplica"/>
    <s v="Un cuarto de plana"/>
    <m/>
    <s v="Sí"/>
    <s v="Artículo de opinión"/>
    <s v="Munícipes"/>
    <s v="No"/>
    <s v="No"/>
    <s v="Ecuadre deportivo o bélico"/>
    <s v="No"/>
    <s v="Se hace uso de lenguaje incluyente o no sexista"/>
    <m/>
    <x v="3"/>
    <x v="1"/>
    <s v="Un duelo entre redes corporativas y clientelares del partido del gobierno municipal y del gobierno de Jalisco (MC), versus el partido del gobierno federal (Morena)."/>
  </r>
  <r>
    <d v="2021-11-22T16:47:25"/>
    <s v="Luis Enrique Morales"/>
    <s v="Mural"/>
    <x v="1"/>
    <s v="Local"/>
    <s v="Optimistas"/>
    <s v="Interiores"/>
    <s v="No aplica"/>
    <s v="Robaplana"/>
    <m/>
    <s v="Sí"/>
    <s v="Nota informativa"/>
    <s v="Munícipes"/>
    <s v="No"/>
    <s v="No"/>
    <s v="Encuadre de estrategia"/>
    <s v="No"/>
    <s v="Se hace uso de lenguaje incluyente o no sexista"/>
    <m/>
    <x v="3"/>
    <x v="1"/>
    <s v="fue una elección de Estado, quienes hoy gobiernan de color naranja fueron a meter las manos con trabajadores"/>
  </r>
  <r>
    <d v="2021-11-22T16:47:53"/>
    <s v="Vanessa Ortiz"/>
    <s v="El Diario NTR"/>
    <x v="1"/>
    <s v="Local"/>
    <s v="Abstencionismo es el vencedor"/>
    <s v="Primera plana"/>
    <s v="Sí"/>
    <s v="Media plana"/>
    <m/>
    <s v="Sí"/>
    <s v="Nota informativa"/>
    <s v="Munícipes"/>
    <s v="No"/>
    <s v="No"/>
    <s v="Ecuadre deportivo o bélico"/>
    <s v="No"/>
    <s v="Se hace uso de lenguaje incluyente o no sexista"/>
    <m/>
    <x v="3"/>
    <x v="0"/>
    <m/>
  </r>
  <r>
    <d v="2021-11-22T16:52:28"/>
    <s v="Luis Enrique Morales"/>
    <s v="Mural"/>
    <x v="1"/>
    <s v="Local"/>
    <s v="Segunda batalla"/>
    <s v="Interiores"/>
    <s v="No aplica"/>
    <s v="Menos de un cuarto de plana"/>
    <n v="306"/>
    <s v="Sí"/>
    <s v="Fotonota"/>
    <s v="Munícipes"/>
    <s v="No"/>
    <s v="No"/>
    <s v="Otro"/>
    <s v="No"/>
    <s v="Se hace uso de lenguaje incluyente o no sexista"/>
    <m/>
    <x v="3"/>
    <x v="0"/>
    <m/>
  </r>
  <r>
    <d v="2021-11-22T17:49:47"/>
    <s v="Vanessa Ortiz"/>
    <s v="El Informador"/>
    <x v="1"/>
    <s v="Local"/>
    <s v="Amaya se autoproclama ganadora de elecciones"/>
    <s v="Interiores"/>
    <s v="No aplica"/>
    <s v="Un cuarto de plana"/>
    <m/>
    <s v="Sí"/>
    <s v="Nota informativa"/>
    <s v="Munícipes"/>
    <s v="No"/>
    <s v="No"/>
    <s v="Ecuadre deportivo o bélico"/>
    <s v="No"/>
    <s v="Se hace uso de lenguaje incluyente o no sexista"/>
    <m/>
    <x v="3"/>
    <x v="0"/>
    <m/>
  </r>
  <r>
    <d v="2021-11-22T18:02:56"/>
    <s v="Luis Enrique Morales"/>
    <s v="Mural"/>
    <x v="1"/>
    <s v="Local"/>
    <s v="Cúpula"/>
    <s v="Interiores"/>
    <s v="No aplica"/>
    <s v="Menos de un cuarto de plana"/>
    <n v="261"/>
    <s v="No"/>
    <s v="Artículo de opinión"/>
    <s v="Munícipes"/>
    <s v="No"/>
    <s v="No"/>
    <s v="Otro"/>
    <s v="No"/>
    <s v="Se hace uso de lenguaje incluyente o no sexista"/>
    <m/>
    <x v="3"/>
    <x v="0"/>
    <m/>
  </r>
  <r>
    <d v="2021-11-22T18:10:59"/>
    <s v="Luis Enrique Morales"/>
    <s v="El Occidental"/>
    <x v="1"/>
    <s v="Local"/>
    <s v="Ventaja de MC; Morena no reconoce la derrota"/>
    <s v="Primera plana"/>
    <s v="Sí"/>
    <s v="Robaplana"/>
    <m/>
    <s v="Sí"/>
    <s v="Nota informativa"/>
    <s v="Munícipes"/>
    <s v="No"/>
    <s v="No"/>
    <s v="Ecuadre deportivo o bélico"/>
    <s v="No"/>
    <s v="Se hace uso de lenguaje incluyente o no sexista"/>
    <m/>
    <x v="3"/>
    <x v="2"/>
    <s v="Ventaja de MC; Morena no reconoce la derrota"/>
  </r>
  <r>
    <d v="2021-11-17T23:13:35"/>
    <s v="Luis Enrique Morales"/>
    <s v="El Occidental"/>
    <x v="3"/>
    <s v="Local"/>
    <s v="Aseguran hay guerra sucia en Tlaquepaque"/>
    <s v="Interiores"/>
    <s v="No aplica"/>
    <s v="Menos de un cuarto de plana"/>
    <n v="90"/>
    <s v="No"/>
    <s v="Nota informativa"/>
    <s v="Munícipes"/>
    <s v="Sí"/>
    <s v="No"/>
    <s v="Ecuadre deportivo o bélico"/>
    <s v="No"/>
    <s v="Se hace uso de lenguaje incluyente o no sexista"/>
    <m/>
    <x v="3"/>
    <x v="1"/>
    <s v="En Tlaquepaque se vive guerra sucia previa a la jornada electoral extraordinaria por parte de los partidos políticos Movimiento Ciudadano y Futuro."/>
  </r>
  <r>
    <d v="2021-11-08T21:58:58"/>
    <s v="Luis Enrique Morales"/>
    <s v="Mural"/>
    <x v="0"/>
    <s v="Local"/>
    <s v="Tiempo de mujeres"/>
    <s v="Interiores"/>
    <s v="No aplica"/>
    <s v="Robaplana"/>
    <m/>
    <s v="No"/>
    <s v="Columna de opinión"/>
    <s v="Munícipes"/>
    <s v="No"/>
    <s v="No"/>
    <s v="Otro"/>
    <s v="No"/>
    <s v="Se hace uso de lenguaje incluyente o no sexista"/>
    <m/>
    <x v="3"/>
    <x v="1"/>
    <s v="Movimiento Ciudadano diciendo que promueve el liderazgo de las mujeres cuando en su joven historia las ha relegado, o incluso utilizado a conveniencia. "/>
  </r>
  <r>
    <d v="2021-11-09T16:33:34"/>
    <s v="Vanessa Ortiz"/>
    <s v="El Informador"/>
    <x v="8"/>
    <s v="Local"/>
    <s v="Elección Tlaquepaque: ¿Qué se juega Jalisco?"/>
    <s v="Interiores"/>
    <s v="No aplica"/>
    <s v="Menos de un cuarto de plana"/>
    <n v="218"/>
    <s v="Sí"/>
    <s v="Columna de opinión"/>
    <s v="Munícipes"/>
    <s v="No"/>
    <s v="No"/>
    <s v="Otro"/>
    <s v="No"/>
    <s v="Se hace uso de lenguaje incluyente o no sexista"/>
    <m/>
    <x v="3"/>
    <x v="0"/>
    <m/>
  </r>
  <r>
    <d v="2021-11-08T19:07:57"/>
    <s v="Luis Enrique Morales"/>
    <s v="Mural"/>
    <x v="5"/>
    <s v="Local"/>
    <s v="Cúpula"/>
    <s v="Interiores"/>
    <s v="No aplica"/>
    <s v="Menos de un cuarto de plana"/>
    <n v="261"/>
    <s v="No"/>
    <s v="Columna de opinión"/>
    <s v="Munícipes"/>
    <s v="No"/>
    <s v="No"/>
    <s v="Encuadre de estrategia"/>
    <s v="No"/>
    <s v="Se hace uso de lenguaje incluyente o no sexista"/>
    <m/>
    <x v="3"/>
    <x v="1"/>
    <s v="Ya veremos si las y los emecistas logran sobrellevar la aparente unidad."/>
  </r>
  <r>
    <d v="2021-11-22T14:42:51"/>
    <s v="Luis Enrique Morales"/>
    <s v="La Crónica de Hoy Jalisco"/>
    <x v="1"/>
    <s v="Local"/>
    <s v="Se declaran ganadores MC y Morena en Tlaquepaque"/>
    <s v="Primera plana"/>
    <s v="No"/>
    <s v="Menos de un cuarto de plana"/>
    <n v="33"/>
    <s v="No"/>
    <s v="Nota informativa"/>
    <s v="Munícipes"/>
    <s v="No"/>
    <s v="No"/>
    <s v="Encuadre de estrategia"/>
    <s v="No"/>
    <s v="Se hace uso de lenguaje incluyente o no sexista"/>
    <m/>
    <x v="3"/>
    <x v="2"/>
    <s v="Se declaran ganadores MC y Morena en Tlaquepaque"/>
  </r>
  <r>
    <d v="2021-11-22T18:41:42"/>
    <s v="Luis Enrique Morales"/>
    <s v="El Occidental"/>
    <x v="1"/>
    <s v="Local"/>
    <s v="Esperan jornada electoral tranquila"/>
    <s v="Interiores"/>
    <s v="No aplica"/>
    <s v="Menos de un cuarto de plana"/>
    <n v="88"/>
    <s v="No"/>
    <s v="Nota informativa"/>
    <s v="Munícipes"/>
    <s v="No"/>
    <s v="No"/>
    <s v="Encuadre de estrategia"/>
    <s v="No"/>
    <s v="Se hace uso de lenguaje incluyente o no sexista"/>
    <m/>
    <x v="3"/>
    <x v="0"/>
    <m/>
  </r>
  <r>
    <d v="2021-11-08T17:40:50"/>
    <s v="Vanessa Ortiz"/>
    <s v="El Informador"/>
    <x v="10"/>
    <s v="Local"/>
    <s v="De reversa"/>
    <s v="Interiores"/>
    <s v="No aplica"/>
    <s v="Un cuarto de plana"/>
    <m/>
    <s v="Sí"/>
    <s v="Cartón político"/>
    <s v="Munícipes"/>
    <s v="No"/>
    <s v="No"/>
    <s v="Encuadre de estrategia"/>
    <s v="No"/>
    <s v="Se hace uso de lenguaje incluyente o no sexista"/>
    <m/>
    <x v="3"/>
    <x v="1"/>
    <s v="(En el cartón aparece Enrique Alfaro desatornillando unas placas. A un lado, está el águila naranja que conforma el logo de MC con un banderín que dice &quot;Tlaquepaque&quot; y una camiseta de MC. El águila parece molesto y en la burbuja de diálogo dice &quot;Alfie, ¿qué haces? ¡estamos en campaña!&quot; Éste a su vez le responde, &quot;sorry, dejaré esta propuesta para después&quot;. El cartón busca evidenciar que las acciones a nivel estatal en este momento están permeadas por las elecciones extraordinarias de Tlaquepaque)."/>
  </r>
  <r>
    <d v="2021-11-15T12:31:01"/>
    <s v="Vanessa Ortiz"/>
    <s v="Milenio"/>
    <x v="6"/>
    <s v="Local"/>
    <s v="La batalla por Tlaquepaque"/>
    <s v="Interiores"/>
    <s v="No aplica"/>
    <s v="Un cuarto de plana"/>
    <m/>
    <s v="Sí"/>
    <s v="Columna de opinión"/>
    <s v="Munícipes"/>
    <s v="No"/>
    <s v="No"/>
    <s v="Ecuadre deportivo o bélico"/>
    <s v="No"/>
    <s v="Se hace uso de lenguaje incluyente o no sexista"/>
    <m/>
    <x v="3"/>
    <x v="0"/>
    <m/>
  </r>
  <r>
    <d v="2021-11-17T22:37:15"/>
    <s v="Luis Enrique Morales"/>
    <s v="Mural"/>
    <x v="6"/>
    <s v="Local"/>
    <s v="Las Juanitas de MC"/>
    <s v="Interiores"/>
    <s v="No aplica"/>
    <s v="Un cuarto de plana"/>
    <m/>
    <s v="No"/>
    <s v="Artículo de opinión"/>
    <s v="Munícipes"/>
    <s v="No"/>
    <s v="No"/>
    <s v="Otro"/>
    <s v="No"/>
    <s v="Se hace uso de lenguaje incluyente o no sexista"/>
    <m/>
    <x v="3"/>
    <x v="1"/>
    <s v="De la simulación de feminismo que usa como estandarte el partido que gobierna en Jalisco._x000a__x000a_El sistema patriarcal que dirige los procesos dentro de Movimiento Ciudadano sigue vivo y sigue tomando protesta._x000a__x000a_Movimiento Ciudadano se presume diariamente como un partido feminista, donde las mujeres tienen posibilidades reales de enlace de puestos de decisión. ¿Lo cierto? Una vez que las mujeres se sientan en las curules quedan sujetas a las decisiones de un grupo de hombres por encima, que las coordina, las dirigen y las mandan. "/>
  </r>
  <r>
    <d v="2021-11-18T16:46:53"/>
    <s v="Vanessa Ortiz"/>
    <s v="El Diario NTR"/>
    <x v="7"/>
    <s v="Local"/>
    <s v="Quinto patio"/>
    <s v="Interiores"/>
    <s v="No aplica"/>
    <s v="Menos de un cuarto de plana"/>
    <n v="62"/>
    <s v="No"/>
    <s v="Editorial"/>
    <s v="Munícipes"/>
    <s v="No"/>
    <s v="No"/>
    <s v="Otro"/>
    <s v="No"/>
    <s v="Se hace uso de lenguaje incluyente o no sexista"/>
    <m/>
    <x v="3"/>
    <x v="0"/>
    <m/>
  </r>
  <r>
    <d v="2021-11-18T16:51:34"/>
    <s v="Vanessa Ortiz"/>
    <s v="El Diario NTR"/>
    <x v="7"/>
    <s v="Local"/>
    <s v="Admiten 27 quejas por elección extraordinaria"/>
    <s v="Interiores"/>
    <s v="No aplica"/>
    <s v="Un cuarto de plana"/>
    <m/>
    <s v="Sí"/>
    <s v="Nota informativa"/>
    <s v="Munícipes"/>
    <s v="No"/>
    <s v="No"/>
    <s v="Otro"/>
    <s v="No"/>
    <s v="Se hace uso de lenguaje incluyente o no sexista"/>
    <m/>
    <x v="3"/>
    <x v="0"/>
    <m/>
  </r>
  <r>
    <d v="2021-11-18T22:46:14"/>
    <s v="Luis Enrique Morales"/>
    <s v="El Occidental"/>
    <x v="11"/>
    <s v="Local"/>
    <s v="Proceso electoral de 22 millones de pesos"/>
    <s v="Interiores"/>
    <s v="No aplica"/>
    <s v="Media plana"/>
    <m/>
    <s v="Sí"/>
    <s v="Nota informativa"/>
    <s v="Munícipes"/>
    <s v="No"/>
    <s v="Sí"/>
    <s v="Encuadre de estrategia"/>
    <s v="No"/>
    <s v="Se hace uso de lenguaje incluyente o no sexista"/>
    <m/>
    <x v="3"/>
    <x v="2"/>
    <s v="Por un lado, los punteros de los partidos MC y Morena es &quot;reivindicar el ser los ganadores del proceso electoral anterior, y que volverán a ganar&quot;"/>
  </r>
  <r>
    <d v="2021-11-19T17:19:37"/>
    <s v="Vanessa Ortiz"/>
    <s v="El Informador"/>
    <x v="4"/>
    <s v="Local"/>
    <s v="Por elección, IEPC ordena a funcionarios parar promoción de consulta sobre pacto"/>
    <s v="Primera plana"/>
    <s v="No"/>
    <s v="Menos de un cuarto de plana"/>
    <n v="138"/>
    <s v="No"/>
    <s v="Nota informativa"/>
    <s v="Munícipes"/>
    <s v="No"/>
    <s v="No"/>
    <s v="Otro"/>
    <s v="No"/>
    <s v="Se hace uso de lenguaje incluyente o no sexista"/>
    <m/>
    <x v="3"/>
    <x v="0"/>
    <m/>
  </r>
  <r>
    <d v="2021-11-20T15:37:50"/>
    <s v="Luis Enrique Morales"/>
    <s v="Mural"/>
    <x v="7"/>
    <s v="Local"/>
    <s v="Afirman no procede la queja de Morena"/>
    <s v="Interiores"/>
    <s v="No aplica"/>
    <s v="Menos de un cuarto de plana"/>
    <n v="117"/>
    <s v="No"/>
    <s v="Nota informativa"/>
    <s v="Munícipes"/>
    <s v="No"/>
    <s v="No"/>
    <s v="Otro"/>
    <s v="No"/>
    <s v="Se hace uso de lenguaje incluyente o no sexista"/>
    <m/>
    <x v="3"/>
    <x v="0"/>
    <m/>
  </r>
  <r>
    <d v="2021-11-20T15:56:43"/>
    <s v="Luis Enrique Morales"/>
    <s v="Mural"/>
    <x v="4"/>
    <s v="Local"/>
    <s v="Registran partidos más de 7 mil representantes"/>
    <s v="Interiores"/>
    <s v="No aplica"/>
    <s v="Menos de un cuarto de plana"/>
    <n v="144"/>
    <s v="No"/>
    <s v="Nota informativa"/>
    <s v="Munícipes"/>
    <s v="No"/>
    <s v="No"/>
    <s v="Encuadre de estrategia"/>
    <s v="No"/>
    <s v="Se hace uso de lenguaje incluyente o no sexista"/>
    <m/>
    <x v="3"/>
    <x v="0"/>
    <m/>
  </r>
  <r>
    <d v="2021-11-21T20:04:31"/>
    <s v="Vanessa Ortiz"/>
    <s v="El Informador"/>
    <x v="12"/>
    <s v="Local"/>
    <s v="Fondos abusivos "/>
    <s v="Interiores"/>
    <s v="No aplica"/>
    <s v="Menos de un cuarto de plana"/>
    <n v="117"/>
    <s v="No"/>
    <s v="Editorial"/>
    <s v="Munícipes"/>
    <s v="No"/>
    <s v="No"/>
    <s v="Otro"/>
    <s v="No"/>
    <s v="Se hace uso de lenguaje incluyente o no sexista"/>
    <m/>
    <x v="3"/>
    <x v="1"/>
    <s v="&quot;El nuevo PRI se llama porque del PRI tomó solamente las mañas, y lo nuevo, son las formas antes desconocidas de seguir robando a la ciudadanía.&quot;_x000a__x000a_Añádase el cochinero electoral, cuyo ejemplo más cercano fue la elección de Tlaquepaque, en que MC hizo y deshizo, pues a como dé lugar querían tener el cargo completo de la Zona Metropolitana de Guadalajara, que sigue sumida en la inseguridad de la delincuencia organizada y en la devastación de las inmobiliarias. "/>
  </r>
  <r>
    <d v="2021-11-22T17:17:27"/>
    <s v="Luis Enrique Morales"/>
    <s v="Mural"/>
    <x v="1"/>
    <s v="Local"/>
    <s v="Vence en las urnas el abstencionismo"/>
    <s v="Interiores"/>
    <s v="No aplica"/>
    <s v="Robaplana"/>
    <m/>
    <s v="Sí"/>
    <s v="Nota informativa"/>
    <s v="Munícipes"/>
    <s v="No"/>
    <s v="No"/>
    <s v="Otro"/>
    <s v="No"/>
    <s v="Se hace uso de lenguaje incluyente o no sexista"/>
    <m/>
    <x v="3"/>
    <x v="0"/>
    <m/>
  </r>
  <r>
    <d v="2021-11-22T16:34:44"/>
    <s v="Vanessa Ortiz"/>
    <s v="Milenio"/>
    <x v="1"/>
    <s v="Local"/>
    <s v="Amaya, de MC, lidera el conteo para alcaldía de Tlaquepaque"/>
    <s v="Interiores"/>
    <s v="No aplica"/>
    <s v="Plana completa"/>
    <m/>
    <s v="Sí"/>
    <s v="Nota informativa"/>
    <s v="Munícipes"/>
    <s v="No"/>
    <s v="No"/>
    <s v="Ecuadre deportivo o bélico"/>
    <s v="No"/>
    <s v="Se hace uso de lenguaje incluyente o no sexista"/>
    <m/>
    <x v="4"/>
    <x v="0"/>
    <m/>
  </r>
  <r>
    <d v="2021-11-15T08:00:03"/>
    <s v="Vanessa Ortiz"/>
    <s v="El Informador"/>
    <x v="6"/>
    <s v="Local"/>
    <s v="Coinciden en la urgencia de mejorar la seguridad"/>
    <s v="Interiores"/>
    <s v="No aplica"/>
    <s v="Media plana"/>
    <m/>
    <s v="Sí"/>
    <s v="Nota informativa"/>
    <s v="Munícipes"/>
    <s v="No"/>
    <s v="No"/>
    <s v="Ecuadre deportivo o bélico"/>
    <s v="Sí"/>
    <s v="Se hace uso de lenguaje incluyente o no sexista"/>
    <m/>
    <x v="4"/>
    <x v="0"/>
    <m/>
  </r>
  <r>
    <d v="2021-11-03T17:16:34"/>
    <s v="Vanessa Ortiz"/>
    <s v="El Diario NTR"/>
    <x v="9"/>
    <s v="Local"/>
    <s v="Quinto Patio"/>
    <s v="Interiores"/>
    <s v="No aplica"/>
    <s v="Menos de un cuarto de plana"/>
    <n v="72"/>
    <s v="No"/>
    <s v="Editorial"/>
    <s v="Munícipes"/>
    <s v="No"/>
    <s v="No"/>
    <s v="Ecuadre deportivo o bélico"/>
    <s v="No"/>
    <s v="Se hace uso de lenguaje incluyente o no sexista"/>
    <m/>
    <x v="4"/>
    <x v="0"/>
    <m/>
  </r>
  <r>
    <d v="2021-11-22T17:05:14"/>
    <s v="Vanessa Ortiz"/>
    <s v="El Diario NTR"/>
    <x v="1"/>
    <s v="Local"/>
    <s v="Maldonado denuncia violencia vs. su equipo"/>
    <s v="Interiores"/>
    <s v="No aplica"/>
    <s v="Un cuarto de plana"/>
    <m/>
    <s v="Sí"/>
    <s v="Nota informativa"/>
    <s v="Munícipes"/>
    <s v="No"/>
    <s v="No"/>
    <s v="Otro"/>
    <s v="No"/>
    <s v="Se hace uso de lenguaje incluyente o no sexista"/>
    <m/>
    <x v="4"/>
    <x v="0"/>
    <m/>
  </r>
  <r>
    <d v="2021-11-08T19:52:27"/>
    <s v="Luis Enrique Morales"/>
    <s v="El Occidental"/>
    <x v="5"/>
    <s v="Local"/>
    <s v="Reinician las campañas"/>
    <s v="Interiores"/>
    <s v="No aplica"/>
    <s v="Un cuarto de plana"/>
    <m/>
    <s v="Sí"/>
    <s v="Nota informativa"/>
    <s v="Munícipes"/>
    <s v="No"/>
    <s v="No"/>
    <s v="Encuadre de estrategia"/>
    <s v="No"/>
    <s v="Se hace uso de lenguaje incluyente o no sexista"/>
    <m/>
    <x v="4"/>
    <x v="1"/>
    <s v="la candidata emecista aseguró que a pesar de los intereses mezquinos de Morena, que llevaron a la anulación de la elección en la que ella resultó ganadora, nuevamente se alzará con el triunfo"/>
  </r>
  <r>
    <d v="2021-11-04T16:51:28"/>
    <s v="Vanessa Ortiz"/>
    <s v="Milenio"/>
    <x v="5"/>
    <s v="Local"/>
    <s v="La tremenda corte "/>
    <s v="Interiores"/>
    <s v="No aplica"/>
    <s v="Menos de un cuarto de plana"/>
    <n v="118"/>
    <s v="Sí"/>
    <s v="Editorial"/>
    <s v="Munícipes"/>
    <s v="No"/>
    <s v="No"/>
    <s v="Ecuadre deportivo o bélico"/>
    <s v="No"/>
    <s v="Se hace uso de lenguaje incluyente o no sexista"/>
    <m/>
    <x v="4"/>
    <x v="0"/>
    <m/>
  </r>
  <r>
    <d v="2021-11-22T15:02:17"/>
    <s v="Luis Enrique Morales"/>
    <s v="La Crónica de Hoy Jalisco"/>
    <x v="1"/>
    <s v="Local"/>
    <s v="Se declaran ganadores MC y Morena en Tlaquepaque"/>
    <s v="Interiores"/>
    <s v="No aplica"/>
    <s v="Media plana"/>
    <m/>
    <s v="Sí"/>
    <s v="Nota informativa"/>
    <s v="Munícipes"/>
    <s v="Sí"/>
    <s v="No"/>
    <s v="Encuadre de estrategia"/>
    <s v="No"/>
    <s v="Se hace uso de lenguaje incluyente o no sexista"/>
    <m/>
    <x v="4"/>
    <x v="0"/>
    <m/>
  </r>
  <r>
    <d v="2021-11-22T17:32:10"/>
    <s v="Vanessa Ortiz"/>
    <s v="El Informador"/>
    <x v="1"/>
    <s v="Local"/>
    <s v="Tlaquepaque y el tuit más caro de la historia"/>
    <s v="Interiores"/>
    <s v="No aplica"/>
    <s v="Menos de un cuarto de plana"/>
    <n v="233"/>
    <s v="Sí"/>
    <s v="Artículo de opinión"/>
    <s v="Munícipes"/>
    <s v="No"/>
    <s v="No"/>
    <s v="Ecuadre deportivo o bélico"/>
    <s v="No"/>
    <s v="Se hace uso de lenguaje incluyente o no sexista"/>
    <m/>
    <x v="4"/>
    <x v="0"/>
    <m/>
  </r>
  <r>
    <d v="2021-11-15T12:26:07"/>
    <s v="Vanessa Ortiz"/>
    <s v="Milenio"/>
    <x v="6"/>
    <s v="Local"/>
    <s v="La tremenda corte"/>
    <s v="Interiores"/>
    <s v="No aplica"/>
    <s v="Menos de un cuarto de plana"/>
    <n v="88"/>
    <s v="No"/>
    <s v="Editorial"/>
    <s v="Munícipes"/>
    <s v="No"/>
    <s v="No"/>
    <s v="Otro"/>
    <s v="No"/>
    <s v="Se hace uso de lenguaje incluyente o no sexista"/>
    <m/>
    <x v="4"/>
    <x v="0"/>
    <m/>
  </r>
  <r>
    <d v="2021-11-15T22:19:31"/>
    <s v="Luis Enrique Morales"/>
    <s v="El Occidental"/>
    <x v="8"/>
    <s v="Local"/>
    <s v="Sí hay otra opción para gobernar"/>
    <s v="Interiores"/>
    <s v="No aplica"/>
    <s v="Robaplana"/>
    <m/>
    <s v="Sí"/>
    <s v="Nota informativa"/>
    <s v="Munícipes"/>
    <s v="No"/>
    <s v="No"/>
    <s v="Encuadre de estrategia"/>
    <s v="No"/>
    <s v="Se hace uso de lenguaje incluyente o no sexista"/>
    <m/>
    <x v="4"/>
    <x v="1"/>
    <s v="Lamentó que a nivel nacional y local los partidos Morena y Movimiento Ciudadano sólo ven a Tlaquepaque como un botín en disputa y no hay un interés real por solucionar los problemas de la población."/>
  </r>
  <r>
    <d v="2021-11-03T17:00:01"/>
    <s v="Vanessa Ortiz"/>
    <s v="El Diario NTR"/>
    <x v="9"/>
    <s v="Local"/>
    <s v="Morena gana una"/>
    <s v="Interiores"/>
    <s v="No aplica"/>
    <s v="Media plana"/>
    <m/>
    <s v="No"/>
    <s v="Columna de opinión"/>
    <s v="Munícipes"/>
    <s v="No"/>
    <s v="No"/>
    <s v="Ecuadre deportivo o bélico"/>
    <s v="No"/>
    <s v="Se hace uso de lenguaje incluyente o no sexista"/>
    <m/>
    <x v="4"/>
    <x v="2"/>
    <s v="Lo que sí está dejando esta elección extraordinaria es unión entre los morenistas."/>
  </r>
  <r>
    <d v="2021-11-16T16:34:51"/>
    <s v="Vanessa Ortiz"/>
    <s v="El Informador"/>
    <x v="3"/>
    <s v="Local"/>
    <s v="Candidatos cursan los últimos días de campaña"/>
    <s v="Interiores"/>
    <s v="No aplica"/>
    <s v="Menos de un cuarto de plana"/>
    <n v="100"/>
    <s v="No"/>
    <s v="Nota informativa"/>
    <s v="Munícipes"/>
    <s v="No"/>
    <s v="No"/>
    <s v="Encuadre de estrategia"/>
    <s v="No"/>
    <s v="Se hace uso de lenguaje incluyente o no sexista"/>
    <m/>
    <x v="4"/>
    <x v="0"/>
    <m/>
  </r>
  <r>
    <d v="2021-11-22T17:26:14"/>
    <s v="Vanessa Ortiz"/>
    <s v="El Informador"/>
    <x v="1"/>
    <s v="Local"/>
    <s v="Allá en la fuente"/>
    <s v="Interiores"/>
    <s v="No aplica"/>
    <s v="Menos de un cuarto de plana"/>
    <n v="82"/>
    <s v="No"/>
    <s v="Editorial"/>
    <s v="Munícipes"/>
    <s v="No"/>
    <s v="No"/>
    <s v="Ecuadre deportivo o bélico"/>
    <s v="No"/>
    <s v="Se hace uso de lenguaje incluyente o no sexista"/>
    <m/>
    <x v="4"/>
    <x v="0"/>
    <m/>
  </r>
  <r>
    <d v="2021-11-17T22:17:57"/>
    <s v="Luis Enrique Morales"/>
    <s v="Mural"/>
    <x v="6"/>
    <s v="Local"/>
    <s v="Plantea hospital de especialidad"/>
    <s v="Interiores"/>
    <s v="No aplica"/>
    <s v="Menos de un cuarto de plana"/>
    <n v="248"/>
    <s v="Sí"/>
    <s v="Nota informativa"/>
    <s v="Munícipes"/>
    <s v="No"/>
    <s v="No"/>
    <s v="Encuadre de estrategia"/>
    <s v="No"/>
    <s v="Se hace uso de lenguaje incluyente o no sexista"/>
    <m/>
    <x v="4"/>
    <x v="0"/>
    <m/>
  </r>
  <r>
    <d v="2021-11-03T16:45:59"/>
    <s v="Vanessa Ortiz"/>
    <s v="Milenio"/>
    <x v="9"/>
    <s v="Local"/>
    <s v="Resucita de entre los muertos"/>
    <s v="Interiores"/>
    <s v="No aplica"/>
    <s v="Un cuarto de plana"/>
    <m/>
    <s v="Sí"/>
    <s v="Cartón político"/>
    <s v="Munícipes"/>
    <s v="No"/>
    <s v="No"/>
    <s v="Otro"/>
    <s v="No"/>
    <s v="Se hace uso de lenguaje incluyente o no sexista"/>
    <m/>
    <x v="4"/>
    <x v="0"/>
    <m/>
  </r>
  <r>
    <d v="2021-11-08T18:14:11"/>
    <s v="Luis Enrique Morales"/>
    <s v="Mural"/>
    <x v="9"/>
    <s v="Local"/>
    <s v="Cúpula"/>
    <s v="Interiores"/>
    <s v="No aplica"/>
    <s v="Menos de un cuarto de plana"/>
    <n v="261"/>
    <s v="No"/>
    <s v="Columna de opinión"/>
    <s v="Munícipes"/>
    <s v="No"/>
    <s v="No"/>
    <s v="Ecuadre deportivo o bélico"/>
    <s v="No"/>
    <s v="Se hace uso de lenguaje incluyente o no sexista"/>
    <m/>
    <x v="4"/>
    <x v="0"/>
    <m/>
  </r>
  <r>
    <d v="2021-11-08T18:31:38"/>
    <s v="Luis Enrique Morales"/>
    <s v="El Occidental"/>
    <x v="9"/>
    <s v="Local"/>
    <s v="Favio suma liderazgos"/>
    <s v="Interiores"/>
    <s v="No aplica"/>
    <s v="Menos de un cuarto de plana"/>
    <n v="120"/>
    <s v="No"/>
    <s v="Columna de opinión"/>
    <s v="Munícipes"/>
    <s v="No"/>
    <s v="No"/>
    <s v="Encuadre de estrategia"/>
    <s v="No"/>
    <s v="Se usa lenguaje que discrimina a personas por su género (independientemente del uso de masculino genérico de la variable anterior)"/>
    <m/>
    <x v="4"/>
    <x v="0"/>
    <m/>
  </r>
  <r>
    <d v="2021-11-08T18:58:29"/>
    <s v="Luis Enrique Morales"/>
    <s v="El Occidental"/>
    <x v="9"/>
    <s v="Local"/>
    <s v="Entre nos"/>
    <s v="Interiores"/>
    <s v="No aplica"/>
    <s v="Robaplana"/>
    <m/>
    <s v="No"/>
    <s v="Artículo de opinión"/>
    <s v="Munícipes"/>
    <s v="Sí"/>
    <s v="No"/>
    <s v="Ecuadre deportivo o bélico"/>
    <s v="No"/>
    <s v="Se hace uso de lenguaje incluyente o no sexista"/>
    <m/>
    <x v="4"/>
    <x v="1"/>
    <s v="A propósito de &quot;grillos&quot;, que andan encajando el puñal a sus gentes cercanas, y son pocos solidarios, los morenos en Jalisco siguen dando cátedra. _x000a__x000a_habrá algunos que se dicen de Morena y no van a hacer ningún esfuerzo porque gane &quot;su compañero&quot;, se van a hacer como &quot;el tío Lolo&quot;. "/>
  </r>
  <r>
    <d v="2021-11-08T22:51:08"/>
    <s v="Luis Enrique Morales"/>
    <s v="Mural"/>
    <x v="13"/>
    <s v="Local"/>
    <s v="Cúpula"/>
    <s v="Interiores"/>
    <s v="No aplica"/>
    <s v="Menos de un cuarto de plana"/>
    <n v="261"/>
    <s v="No"/>
    <s v="Columna de opinión"/>
    <s v="Munícipes"/>
    <s v="No"/>
    <s v="No"/>
    <s v="Encuadre de estrategia"/>
    <s v="No"/>
    <s v="Se hace uso de lenguaje incluyente o no sexista"/>
    <m/>
    <x v="4"/>
    <x v="0"/>
    <m/>
  </r>
  <r>
    <d v="2021-11-15T12:35:21"/>
    <s v="Vanessa Ortiz"/>
    <s v="Milenio"/>
    <x v="6"/>
    <s v="Local"/>
    <s v="Maldonado presenta queja ante el IEPCJ"/>
    <s v="Interiores"/>
    <s v="No aplica"/>
    <s v="Un cuarto de plana"/>
    <m/>
    <s v="Sí"/>
    <s v="Nota informativa"/>
    <s v="Munícipes"/>
    <s v="No"/>
    <s v="No"/>
    <s v="Otro"/>
    <s v="No"/>
    <s v="Se hace uso de lenguaje incluyente o no sexista"/>
    <m/>
    <x v="4"/>
    <x v="0"/>
    <m/>
  </r>
  <r>
    <d v="2021-11-17T22:45:48"/>
    <s v="Luis Enrique Morales"/>
    <s v="Mural"/>
    <x v="3"/>
    <s v="Local"/>
    <s v="Promete apoyos de la Federación"/>
    <s v="Interiores"/>
    <s v="No aplica"/>
    <s v="Media plana"/>
    <m/>
    <s v="Sí"/>
    <s v="Nota informativa"/>
    <s v="Munícipes"/>
    <s v="No"/>
    <s v="No"/>
    <s v="Encuadre de estrategia"/>
    <s v="No"/>
    <s v="Se hace uso de lenguaje incluyente o no sexista"/>
    <m/>
    <x v="4"/>
    <x v="0"/>
    <m/>
  </r>
  <r>
    <d v="2021-11-22T17:10:13"/>
    <s v="Luis Enrique Morales"/>
    <s v="Mural"/>
    <x v="1"/>
    <s v="Local"/>
    <s v="Activan ataques en redes sociales"/>
    <s v="Interiores"/>
    <s v="No aplica"/>
    <s v="Menos de un cuarto de plana"/>
    <n v="130"/>
    <s v="No"/>
    <s v="Nota informativa"/>
    <s v="Munícipes"/>
    <s v="Sí"/>
    <s v="No"/>
    <s v="Ecuadre deportivo o bélico"/>
    <s v="No"/>
    <s v="Se hace uso de lenguaje incluyente o no sexista"/>
    <m/>
    <x v="4"/>
    <x v="0"/>
    <m/>
  </r>
  <r>
    <d v="2021-11-18T22:02:09"/>
    <s v="Luis Enrique Morales"/>
    <s v="Mural"/>
    <x v="11"/>
    <s v="Local"/>
    <s v="Cúpula"/>
    <s v="Interiores"/>
    <s v="No aplica"/>
    <s v="Menos de un cuarto de plana"/>
    <n v="261"/>
    <s v="No"/>
    <s v="Columna de opinión"/>
    <s v="Munícipes"/>
    <s v="Sí"/>
    <s v="No"/>
    <s v="Ecuadre deportivo o bélico"/>
    <s v="No"/>
    <s v="Se hace uso de lenguaje incluyente o no sexista"/>
    <m/>
    <x v="4"/>
    <x v="1"/>
    <s v="Loa ánimos entre seguidores de Morena y Movimiento Ciudadano se caldearon el domingo en un debate televisado, cuando los bandos se acusaron de actos de violencia."/>
  </r>
  <r>
    <d v="2021-11-18T22:18:19"/>
    <s v="Luis Enrique Morales"/>
    <s v="Mural"/>
    <x v="11"/>
    <s v="Local"/>
    <s v="Piden quitar a funcionarios electorales"/>
    <s v="Interiores"/>
    <s v="No aplica"/>
    <s v="Menos de un cuarto de plana"/>
    <n v="250"/>
    <s v="Sí"/>
    <s v="Nota informativa"/>
    <s v="Munícipes"/>
    <s v="Sí"/>
    <s v="No"/>
    <s v="Otro"/>
    <s v="No"/>
    <s v="Se hace uso de lenguaje incluyente o no sexista"/>
    <m/>
    <x v="4"/>
    <x v="0"/>
    <m/>
  </r>
  <r>
    <d v="2021-11-22T18:44:54"/>
    <s v="Luis Enrique Morales"/>
    <s v="El Occidental"/>
    <x v="1"/>
    <s v="Local"/>
    <s v="Acudió a su casilla a votar"/>
    <s v="Interiores"/>
    <s v="No aplica"/>
    <s v="Menos de un cuarto de plana"/>
    <n v="132"/>
    <s v="Sí"/>
    <s v="Nota informativa"/>
    <s v="Munícipes"/>
    <s v="No"/>
    <s v="No"/>
    <s v="Encuadre de estrategia"/>
    <s v="No"/>
    <s v="Se hace uso de lenguaje incluyente o no sexista"/>
    <m/>
    <x v="4"/>
    <x v="0"/>
    <m/>
  </r>
  <r>
    <d v="2021-11-08T17:23:00"/>
    <s v="Vanessa Ortiz"/>
    <s v="El Diario NTR"/>
    <x v="10"/>
    <s v="Local"/>
    <s v="Disolución para Tlaquepaque"/>
    <s v="Interiores"/>
    <s v="No aplica"/>
    <s v="Un cuarto de plana"/>
    <m/>
    <s v="Sí"/>
    <s v="Cartón político"/>
    <s v="Munícipes"/>
    <s v="No"/>
    <s v="No"/>
    <s v="Otro"/>
    <s v="No"/>
    <s v="Se hace uso de lenguaje incluyente o no sexista"/>
    <m/>
    <x v="4"/>
    <x v="1"/>
    <s v="Disolución para Tlaquepaque (En el cartón aparecen dos trozos de heces. Uno de ellos porta una banderilla que dice &quot;Morena&quot;, el otro tiene una que dice &quot;PT&quot;. El cartón busca denostar que ambos partidos son basura pero que ahora cada uno busca ganar la contienda de manera independiente)."/>
  </r>
  <r>
    <d v="2021-11-08T18:03:24"/>
    <s v="Vanessa Ortiz"/>
    <s v="Milenio"/>
    <x v="10"/>
    <s v="Local"/>
    <s v="La tremenda corte "/>
    <s v="Interiores"/>
    <s v="No aplica"/>
    <s v="Menos de un cuarto de plana"/>
    <n v="34"/>
    <s v="No"/>
    <s v="Editorial"/>
    <s v="Munícipes"/>
    <s v="No"/>
    <s v="Sí"/>
    <s v="Ecuadre deportivo o bélico"/>
    <s v="No"/>
    <s v="Se hace uso de lenguaje incluyente o no sexista"/>
    <m/>
    <x v="4"/>
    <x v="0"/>
    <m/>
  </r>
  <r>
    <d v="2021-11-17T16:17:51"/>
    <s v="Vanessa Ortiz"/>
    <s v="Milenio"/>
    <x v="11"/>
    <s v="Local"/>
    <s v="La tremenda corte"/>
    <s v="Interiores"/>
    <s v="No aplica"/>
    <s v="Menos de un cuarto de plana"/>
    <m/>
    <s v="No"/>
    <s v="Editorial"/>
    <s v="Munícipes"/>
    <s v="No"/>
    <s v="No"/>
    <s v="Otro"/>
    <s v="No"/>
    <s v="Se hace uso de lenguaje incluyente o no sexista"/>
    <m/>
    <x v="4"/>
    <x v="0"/>
    <m/>
  </r>
  <r>
    <d v="2021-11-17T16:20:33"/>
    <s v="Vanessa Ortiz"/>
    <s v="Milenio"/>
    <x v="11"/>
    <s v="Local"/>
    <s v="Piden que destituyan a consejeros municipales"/>
    <s v="Interiores"/>
    <s v="No aplica"/>
    <s v="Menos de un cuarto de plana"/>
    <n v="102"/>
    <s v="No"/>
    <s v="Nota informativa"/>
    <s v="Munícipes"/>
    <s v="No"/>
    <s v="No"/>
    <s v="Ecuadre deportivo o bélico"/>
    <s v="No"/>
    <s v="Se hace uso de lenguaje incluyente o no sexista"/>
    <m/>
    <x v="4"/>
    <x v="0"/>
    <m/>
  </r>
  <r>
    <d v="2021-11-17T16:49:05"/>
    <s v="Vanessa Ortiz"/>
    <s v="El Diario NTR"/>
    <x v="11"/>
    <s v="Local"/>
    <s v="Prevén otra vez una elección cerrada"/>
    <s v="Interiores"/>
    <s v="No aplica"/>
    <s v="Menos de un cuarto de plana"/>
    <n v="159"/>
    <s v="No"/>
    <s v="Nota informativa"/>
    <s v="Munícipes"/>
    <s v="No"/>
    <s v="No"/>
    <s v="Ecuadre deportivo o bélico"/>
    <s v="No"/>
    <s v="Se hace uso de lenguaje incluyente o no sexista"/>
    <m/>
    <x v="4"/>
    <x v="0"/>
    <m/>
  </r>
  <r>
    <d v="2021-11-18T16:36:20"/>
    <s v="Vanessa Ortiz"/>
    <s v="El Informador"/>
    <x v="7"/>
    <s v="Local"/>
    <s v="Allá en la fuente "/>
    <s v="Interiores"/>
    <s v="No aplica"/>
    <s v="Menos de un cuarto de plana"/>
    <n v="62"/>
    <s v="No"/>
    <s v="Editorial"/>
    <s v="Munícipes"/>
    <s v="No"/>
    <s v="No"/>
    <s v="Otro"/>
    <s v="No"/>
    <s v="Se hace uso de lenguaje incluyente o no sexista"/>
    <m/>
    <x v="4"/>
    <x v="0"/>
    <m/>
  </r>
  <r>
    <d v="2021-11-19T17:42:26"/>
    <s v="Vanessa Ortiz"/>
    <s v="El Diario NTR"/>
    <x v="4"/>
    <s v="Local"/>
    <s v="Ordenan a Alfaro retirar propaganda sobre consulta"/>
    <s v="Interiores"/>
    <s v="No aplica"/>
    <s v="Menos de un cuarto de plana"/>
    <n v="215"/>
    <s v="No"/>
    <s v="Nota informativa"/>
    <s v="Munícipes"/>
    <s v="No"/>
    <s v="No"/>
    <s v="Otro"/>
    <s v="No"/>
    <s v="Se hace uso de lenguaje incluyente o no sexista"/>
    <m/>
    <x v="4"/>
    <x v="0"/>
    <m/>
  </r>
  <r>
    <d v="2021-11-20T07:37:50"/>
    <s v="Vanessa Ortiz"/>
    <s v="Milenio"/>
    <x v="14"/>
    <s v="Local"/>
    <s v="La tremenda corte"/>
    <s v="Interiores"/>
    <s v="No aplica"/>
    <s v="Menos de un cuarto de plana"/>
    <n v="50"/>
    <s v="No"/>
    <s v="Editorial"/>
    <s v="Munícipes"/>
    <s v="No"/>
    <s v="No"/>
    <s v="Otro"/>
    <s v="No"/>
    <s v="Se hace uso de lenguaje incluyente o no sexista"/>
    <m/>
    <x v="4"/>
    <x v="0"/>
    <m/>
  </r>
  <r>
    <d v="2021-11-21T14:48:51"/>
    <s v="Luis Enrique Morales"/>
    <s v="Mural"/>
    <x v="12"/>
    <s v="Local"/>
    <s v="Cúpula"/>
    <s v="Interiores"/>
    <s v="No aplica"/>
    <s v="Menos de un cuarto de plana"/>
    <n v="261"/>
    <s v="No"/>
    <s v="Columna de opinión"/>
    <s v="Munícipes"/>
    <s v="No"/>
    <s v="No"/>
    <s v="Encuadre de estrategia"/>
    <s v="No"/>
    <s v="Se hace uso de lenguaje incluyente o no sexista"/>
    <m/>
    <x v="4"/>
    <x v="0"/>
    <m/>
  </r>
  <r>
    <d v="2021-11-21T19:57:23"/>
    <s v="Vanessa Ortiz"/>
    <s v="El Informador"/>
    <x v="12"/>
    <s v="Local"/>
    <s v="Tlaquepaque vota hoy elección inédita y cerrada"/>
    <s v="Primera plana"/>
    <s v="Sí"/>
    <s v="Menos de un cuarto de plana"/>
    <n v="219"/>
    <s v="No"/>
    <s v="Nota informativa"/>
    <s v="Munícipes"/>
    <s v="No"/>
    <s v="No"/>
    <s v="Otro"/>
    <s v="No"/>
    <s v="Se hace uso de lenguaje incluyente o no sexista"/>
    <m/>
    <x v="4"/>
    <x v="0"/>
    <m/>
  </r>
  <r>
    <d v="2021-11-21T19:59:21"/>
    <s v="Vanessa Ortiz"/>
    <s v="El Informador"/>
    <x v="12"/>
    <s v="Local"/>
    <s v="Defiende el IEPC el registro en mecanismo electrónico"/>
    <s v="Interiores"/>
    <s v="No aplica"/>
    <s v="Menos de un cuarto de plana"/>
    <n v="182"/>
    <s v="No"/>
    <s v="Nota informativa"/>
    <s v="Munícipes"/>
    <s v="No"/>
    <s v="No"/>
    <s v="Otro"/>
    <s v="No"/>
    <s v="Se hace uso de lenguaje incluyente o no sexista"/>
    <m/>
    <x v="4"/>
    <x v="0"/>
    <m/>
  </r>
  <r>
    <d v="2021-11-22T17:12:27"/>
    <s v="Vanessa Ortiz"/>
    <s v="El Diario NTR"/>
    <x v="1"/>
    <s v="Local"/>
    <s v="Tlaquepaque"/>
    <s v="Interiores"/>
    <s v="No aplica"/>
    <s v="Un cuarto de plana"/>
    <m/>
    <s v="Sí"/>
    <s v="Cartón político"/>
    <s v="Munícipes"/>
    <s v="No"/>
    <s v="No"/>
    <s v="Otro"/>
    <s v="No"/>
    <s v="Se hace uso de lenguaje incluyente o no sexista"/>
    <m/>
    <x v="4"/>
    <x v="1"/>
    <s v="El cartón ilustra una urna electoral que tiene un hueco por el costado. El hueco es similar a los hoyos en los que habitan los ratones dentro de las casas en las caricaturas. En la parte superior del hueco dice &quot;Morena&quot;. El cartón hace alusión a que &quot;Morena&quot; tiene comportamientos similares a los de los ratones (o las ratas)."/>
  </r>
  <r>
    <d v="2021-11-03T17:44:17"/>
    <s v="Vanessa Ortiz"/>
    <s v="El Diario NTR"/>
    <x v="9"/>
    <s v="Local"/>
    <s v="Arranca la campaña de elección en Tlaquepaque"/>
    <s v="Interiores"/>
    <s v="No aplica"/>
    <s v="Media plana"/>
    <m/>
    <s v="Sí"/>
    <s v="Nota informativa"/>
    <s v="Munícipes"/>
    <s v="No"/>
    <s v="No"/>
    <s v="Ecuadre deportivo o bélico"/>
    <s v="No"/>
    <s v="Se hace uso de lenguaje incluyente o no sexista"/>
    <m/>
    <x v="5"/>
    <x v="0"/>
    <m/>
  </r>
  <r>
    <d v="2021-11-17T16:45:40"/>
    <s v="Vanessa Ortiz"/>
    <s v="El Diario NTR"/>
    <x v="11"/>
    <s v="Local"/>
    <s v="Candidaturas coinciden en trabajar por abasto de agua"/>
    <s v="Interiores"/>
    <s v="No aplica"/>
    <s v="Media plana"/>
    <m/>
    <s v="Sí"/>
    <s v="Nota informativa"/>
    <s v="Munícipes"/>
    <s v="No"/>
    <s v="No"/>
    <s v="Encuadre de estrategia"/>
    <s v="Sí"/>
    <s v="Se hace uso de lenguaje incluyente o no sexista"/>
    <m/>
    <x v="5"/>
    <x v="1"/>
    <s v="el Partido Revolucionario Institucional (PRI) recicló por completo su plataforma estatal para las elecciones en Jalisco del 6 de junio sin adecuarla específicamente a Tlaquepaque."/>
  </r>
  <r>
    <d v="2021-11-08T22:32:57"/>
    <s v="Luis Enrique Morales"/>
    <s v="El Occidental"/>
    <x v="0"/>
    <s v="Local"/>
    <s v="Tlaquepaque pueblito"/>
    <s v="Interiores"/>
    <s v="No aplica"/>
    <s v="Robaplana"/>
    <m/>
    <s v="No"/>
    <s v="Artículo de opinión"/>
    <s v="Munícipes"/>
    <s v="No"/>
    <s v="No"/>
    <s v="Otro"/>
    <s v="No"/>
    <s v="Se hace uso de lenguaje incluyente o no sexista"/>
    <m/>
    <x v="5"/>
    <x v="0"/>
    <m/>
  </r>
  <r>
    <d v="2021-11-22T18:30:12"/>
    <s v="Luis Enrique Morales"/>
    <s v="El Occidental"/>
    <x v="1"/>
    <s v="Local"/>
    <s v="Aventaja Citlalli Amaya elección extraordinaria"/>
    <s v="Interiores"/>
    <s v="No aplica"/>
    <s v="Plana completa"/>
    <m/>
    <s v="Sí"/>
    <s v="Nota informativa"/>
    <s v="Munícipes"/>
    <s v="No"/>
    <s v="No"/>
    <s v="Otro"/>
    <s v="No"/>
    <s v="Se hace uso de lenguaje incluyente o no sexista"/>
    <m/>
    <x v="5"/>
    <x v="0"/>
    <m/>
  </r>
  <r>
    <d v="2021-11-03T16:40:25"/>
    <s v="Vanessa Ortiz"/>
    <s v="Milenio"/>
    <x v="9"/>
    <s v="Local"/>
    <s v="¡Aaaaarrancan las campañas electorales en Tlaquepaque!"/>
    <s v="Interiores"/>
    <s v="No aplica"/>
    <s v="Menos de un cuarto de plana"/>
    <n v="67"/>
    <s v="No"/>
    <s v="Editorial"/>
    <s v="Munícipes"/>
    <s v="No"/>
    <s v="No"/>
    <s v="Ecuadre deportivo o bélico"/>
    <s v="No"/>
    <s v="Se usa lenguaje que discrimina a personas por su género (independientemente del uso de masculino genérico de la variable anterior)"/>
    <s v="Otras y otros (¿deberemos decir otres).           (La manera en la que utiliza la palabra &quot;otres&quot; denota sarcasmo y burla al uso del lenguaje incluyente)."/>
    <x v="5"/>
    <x v="0"/>
    <m/>
  </r>
  <r>
    <d v="2021-11-08T20:22:20"/>
    <s v="Luis Enrique Morales"/>
    <s v="El Occidental"/>
    <x v="5"/>
    <s v="Local"/>
    <s v="Temporada de mentiras 2.0"/>
    <s v="Interiores"/>
    <s v="No aplica"/>
    <s v="Menos de un cuarto de plana"/>
    <n v="126"/>
    <s v="Sí"/>
    <s v="Cartón político"/>
    <s v="Munícipes"/>
    <s v="No"/>
    <s v="No"/>
    <s v="Otro"/>
    <s v="No"/>
    <s v="Se hace uso de lenguaje incluyente o no sexista"/>
    <m/>
    <x v="5"/>
    <x v="1"/>
    <s v="Temporada de mentiras (El cartón es un jarro roto; con parches de algunos partidos políticos)."/>
  </r>
  <r>
    <d v="2021-11-08T22:20:36"/>
    <s v="Luis Enrique Morales"/>
    <s v="El Occidental"/>
    <x v="0"/>
    <s v="Local"/>
    <s v="Vendiendo humo"/>
    <s v="Interiores"/>
    <s v="No aplica"/>
    <s v="Menos de un cuarto de plana"/>
    <n v="130"/>
    <s v="Sí"/>
    <s v="Cartón político"/>
    <s v="Munícipes"/>
    <s v="No"/>
    <s v="No"/>
    <s v="Otro"/>
    <s v="No"/>
    <s v="Se hace uso de lenguaje incluyente o no sexista"/>
    <m/>
    <x v="5"/>
    <x v="1"/>
    <s v="Vendiendo humo (El partido político representa un monstruo persiguiendo a un jarrón)"/>
  </r>
  <r>
    <d v="2021-11-20T18:15:34"/>
    <s v="Luis Enrique Morales"/>
    <s v="Mural"/>
    <x v="14"/>
    <s v="Local"/>
    <s v="Rechazan los 'gritos' para dar resultados"/>
    <s v="Interiores"/>
    <s v="No aplica"/>
    <s v="Menos de un cuarto de plana"/>
    <n v="117"/>
    <s v="Sí"/>
    <s v="Nota informativa"/>
    <s v="Munícipes"/>
    <s v="No"/>
    <s v="No"/>
    <s v="Encuadre de estrategia"/>
    <s v="No"/>
    <s v="Se hace uso de lenguaje incluyente o no sexista"/>
    <m/>
    <x v="5"/>
    <x v="0"/>
    <m/>
  </r>
  <r>
    <d v="2021-11-16T16:30:50"/>
    <s v="Vanessa Ortiz"/>
    <s v="El Diario NTR"/>
    <x v="3"/>
    <s v="Local"/>
    <s v="Hagamos va por impulso a artesanías; PAN promete obras"/>
    <s v="Interiores"/>
    <s v="No aplica"/>
    <s v="Menos de un cuarto de plana"/>
    <n v="290"/>
    <s v="Sí"/>
    <s v="Fotonota"/>
    <s v="Munícipes"/>
    <s v="No"/>
    <s v="No"/>
    <s v="Encuadre de estrategia"/>
    <s v="No"/>
    <s v="Se hace uso de lenguaje incluyente o no sexista"/>
    <m/>
    <x v="6"/>
    <x v="0"/>
    <m/>
  </r>
  <r>
    <d v="2021-11-04T17:36:35"/>
    <s v="Vanessa Ortiz"/>
    <s v="El Diario NTR"/>
    <x v="5"/>
    <s v="Local"/>
    <s v="Arranca la campaña; MC lamenta revés"/>
    <s v="Interiores"/>
    <s v="No aplica"/>
    <s v="Media plana"/>
    <m/>
    <s v="Sí"/>
    <s v="Nota informativa"/>
    <s v="Munícipes"/>
    <s v="No"/>
    <s v="No"/>
    <s v="Ecuadre deportivo o bélico"/>
    <s v="No"/>
    <s v="Se hace uso de lenguaje incluyente o no sexista"/>
    <m/>
    <x v="6"/>
    <x v="0"/>
    <m/>
  </r>
  <r>
    <d v="2021-11-09T16:54:22"/>
    <s v="Vanessa Ortiz"/>
    <s v="El Diario NTR"/>
    <x v="8"/>
    <s v="Local"/>
    <s v="&quot;Blanquiazul&quot; presenta candidato a edil invidente"/>
    <s v="Interiores"/>
    <s v="No aplica"/>
    <s v="Menos de un cuarto de plana"/>
    <n v="214"/>
    <s v="Sí"/>
    <s v="Nota informativa"/>
    <s v="Munícipes"/>
    <s v="No"/>
    <s v="No"/>
    <s v="Encuadre de estrategia"/>
    <s v="No"/>
    <s v="Se hace uso de lenguaje incluyente o no sexista"/>
    <m/>
    <x v="6"/>
    <x v="0"/>
    <m/>
  </r>
  <r>
    <d v="2021-11-03T16:20:09"/>
    <s v="Vanessa Ortiz"/>
    <s v="El Informador"/>
    <x v="9"/>
    <s v="Local"/>
    <s v="Las lecciones de Tlaquepaque"/>
    <s v="Interiores"/>
    <s v="No aplica"/>
    <s v="Menos de un cuarto de plana"/>
    <n v="208"/>
    <s v="Sí"/>
    <s v="Columna de opinión"/>
    <s v="Munícipes"/>
    <s v="No"/>
    <s v="No"/>
    <s v="Ecuadre deportivo o bélico"/>
    <s v="No"/>
    <s v="Se hace uso de lenguaje incluyente o no sexista"/>
    <m/>
    <x v="6"/>
    <x v="1"/>
    <s v="debe dejar como enseñanza no volver a utilizar más la causa feminista como parapeto de simples disputas políticas como se exhibieron las y los diputados emecistas y panistas al plantear una convocatoria &quot;rosa&quot; de sólo para mujeres, cuando en su momento nunca legislaron para garantizar una autentica paridad de género en la participación política. "/>
  </r>
  <r>
    <d v="2021-11-22T17:10:13"/>
    <s v="Luis Enrique Morales"/>
    <s v="Mural"/>
    <x v="1"/>
    <s v="Local"/>
    <s v="Activan ataques en redes sociales"/>
    <s v="Interiores"/>
    <s v="No aplica"/>
    <s v="Menos de un cuarto de plana"/>
    <n v="130"/>
    <s v="No"/>
    <s v="Nota informativa"/>
    <s v="Munícipes"/>
    <s v="Sí"/>
    <s v="No"/>
    <s v="Ecuadre deportivo o bélico"/>
    <s v="No"/>
    <s v="Se hace uso de lenguaje incluyente o no sexista"/>
    <m/>
    <x v="6"/>
    <x v="1"/>
    <s v="El PAN Naranja (@MovimientoCiudadanoJal) difunde propaganda falsa ante la inminente victoria del pueblo."/>
  </r>
  <r>
    <d v="2021-11-08T22:32:57"/>
    <s v="Luis Enrique Morales"/>
    <s v="El Occidental"/>
    <x v="0"/>
    <s v="Local"/>
    <s v="Tlaquepaque pueblito"/>
    <s v="Interiores"/>
    <s v="No aplica"/>
    <s v="Robaplana"/>
    <m/>
    <s v="No"/>
    <s v="Artículo de opinión"/>
    <s v="Munícipes"/>
    <s v="No"/>
    <s v="No"/>
    <s v="Otro"/>
    <s v="No"/>
    <s v="Se hace uso de lenguaje incluyente o no sexista"/>
    <m/>
    <x v="6"/>
    <x v="0"/>
    <m/>
  </r>
  <r>
    <d v="2021-11-22T18:30:12"/>
    <s v="Luis Enrique Morales"/>
    <s v="El Occidental"/>
    <x v="1"/>
    <s v="Local"/>
    <s v="Aventaja Citlalli Amaya elección extraordinaria"/>
    <s v="Interiores"/>
    <s v="No aplica"/>
    <s v="Plana completa"/>
    <m/>
    <s v="Sí"/>
    <s v="Nota informativa"/>
    <s v="Munícipes"/>
    <s v="No"/>
    <s v="No"/>
    <s v="Otro"/>
    <s v="No"/>
    <s v="Se hace uso de lenguaje incluyente o no sexista"/>
    <m/>
    <x v="6"/>
    <x v="0"/>
    <m/>
  </r>
  <r>
    <d v="2021-11-15T12:26:07"/>
    <s v="Vanessa Ortiz"/>
    <s v="Milenio"/>
    <x v="6"/>
    <s v="Local"/>
    <s v="La tremenda corte"/>
    <s v="Interiores"/>
    <s v="No aplica"/>
    <s v="Menos de un cuarto de plana"/>
    <n v="88"/>
    <s v="No"/>
    <s v="Editorial"/>
    <s v="Munícipes"/>
    <s v="No"/>
    <s v="No"/>
    <s v="Otro"/>
    <s v="No"/>
    <s v="Se hace uso de lenguaje incluyente o no sexista"/>
    <m/>
    <x v="7"/>
    <x v="0"/>
    <m/>
  </r>
  <r>
    <d v="2021-11-08T17:23:00"/>
    <s v="Vanessa Ortiz"/>
    <s v="El Diario NTR"/>
    <x v="10"/>
    <s v="Local"/>
    <s v="Disolución para Tlaquepaque"/>
    <s v="Interiores"/>
    <s v="No aplica"/>
    <s v="Un cuarto de plana"/>
    <m/>
    <s v="Sí"/>
    <s v="Cartón político"/>
    <s v="Munícipes"/>
    <s v="No"/>
    <s v="No"/>
    <s v="Otro"/>
    <s v="No"/>
    <s v="Se hace uso de lenguaje incluyente o no sexista"/>
    <m/>
    <x v="7"/>
    <x v="1"/>
    <s v="Disolución para Tlaquepaque (En el cartón aparecen dos trozos de heces. Uno de ellos porta una banderilla que dice &quot;Morena&quot;, el otro tiene una que dice &quot;PT&quot;. El cartón busca denostar que ambos partidos son basura pero que ahora cada uno busca ganar la contienda de manera independiente)."/>
  </r>
  <r>
    <d v="2021-11-16T20:08:29"/>
    <s v="Luis Enrique Morales"/>
    <s v="Mural"/>
    <x v="2"/>
    <s v="Local"/>
    <s v="Bajan a hermana de Maldonado"/>
    <s v="Interiores"/>
    <s v="No aplica"/>
    <s v="Menos de un cuarto de plana"/>
    <n v="224"/>
    <s v="Sí"/>
    <s v="Nota informativa"/>
    <s v="Munícipes"/>
    <s v="No"/>
    <s v="No"/>
    <s v="Encuadre de estrategia"/>
    <s v="No"/>
    <s v="Se hace uso de lenguaje incluyente o no sexista"/>
    <m/>
    <x v="1"/>
    <x v="0"/>
    <m/>
  </r>
  <r>
    <d v="2021-11-17T23:13:35"/>
    <s v="Luis Enrique Morales"/>
    <s v="El Occidental"/>
    <x v="3"/>
    <s v="Local"/>
    <s v="Aseguran hay guerra sucia en Tlaquepaque"/>
    <s v="Interiores"/>
    <s v="No aplica"/>
    <s v="Menos de un cuarto de plana"/>
    <n v="90"/>
    <s v="No"/>
    <s v="Nota informativa"/>
    <s v="Munícipes"/>
    <s v="Sí"/>
    <s v="No"/>
    <s v="Ecuadre deportivo o bélico"/>
    <s v="No"/>
    <s v="Se hace uso de lenguaje incluyente o no sexista"/>
    <m/>
    <x v="1"/>
    <x v="1"/>
    <s v="En Tlaquepaque se vive guerra sucia previa a la jornada electoral extraordinaria por parte de los partidos políticos Movimiento Ciudadano y Futuro."/>
  </r>
  <r>
    <d v="2021-11-17T16:45:40"/>
    <s v="Vanessa Ortiz"/>
    <s v="El Diario NTR"/>
    <x v="11"/>
    <s v="Local"/>
    <s v="Candidaturas coinciden en trabajar por abasto de agua"/>
    <s v="Interiores"/>
    <s v="No aplica"/>
    <s v="Media plana"/>
    <m/>
    <s v="Sí"/>
    <s v="Nota informativa"/>
    <s v="Munícipes"/>
    <s v="No"/>
    <s v="No"/>
    <s v="Encuadre de estrategia"/>
    <s v="Sí"/>
    <s v="Se hace uso de lenguaje incluyente o no sexista"/>
    <m/>
    <x v="1"/>
    <x v="0"/>
    <m/>
  </r>
  <r>
    <d v="2021-11-21T19:59:21"/>
    <s v="Vanessa Ortiz"/>
    <s v="El Informador"/>
    <x v="12"/>
    <s v="Local"/>
    <s v="Defiende el IEPC el registro en mecanismo electrónico"/>
    <s v="Interiores"/>
    <s v="No aplica"/>
    <s v="Menos de un cuarto de plana"/>
    <n v="182"/>
    <s v="No"/>
    <s v="Nota informativa"/>
    <s v="Munícipes"/>
    <s v="No"/>
    <s v="No"/>
    <s v="Otro"/>
    <s v="No"/>
    <s v="Se hace uso de lenguaje incluyente o no sexista"/>
    <m/>
    <x v="2"/>
    <x v="0"/>
    <m/>
  </r>
  <r>
    <d v="2021-11-05T06:25:24"/>
    <s v="Vanessa Ortiz"/>
    <s v="El Diario NTR"/>
    <x v="0"/>
    <s v="Local"/>
    <s v="PRD propone nueva forma de gobernar en Las Huertas"/>
    <s v="Interiores"/>
    <s v="No aplica"/>
    <s v="Menos de un cuarto de plana"/>
    <n v="171"/>
    <s v="Sí"/>
    <s v="Nota informativa"/>
    <s v="Munícipes"/>
    <s v="No"/>
    <s v="No"/>
    <s v="Encuadre de estrategia"/>
    <s v="No"/>
    <s v="Se hace uso de lenguaje incluyente o no sexista"/>
    <m/>
    <x v="3"/>
    <x v="0"/>
    <m/>
  </r>
  <r>
    <d v="2021-11-19T17:23:29"/>
    <s v="Vanessa Ortiz"/>
    <s v="El Informador"/>
    <x v="4"/>
    <s v="Local"/>
    <s v="Señalan parcialidad del IEPC en elección de Tlaquepaque"/>
    <s v="Interiores"/>
    <s v="No aplica"/>
    <s v="Menos de un cuarto de plana"/>
    <n v="176"/>
    <s v="No"/>
    <s v="Nota informativa"/>
    <s v="Munícipes"/>
    <s v="No"/>
    <s v="No"/>
    <s v="Otro"/>
    <s v="No"/>
    <s v="Se hace uso de lenguaje incluyente o no sexista"/>
    <m/>
    <x v="3"/>
    <x v="0"/>
    <m/>
  </r>
  <r>
    <d v="2021-11-19T17:36:06"/>
    <s v="Vanessa Ortiz"/>
    <s v="Milenio"/>
    <x v="4"/>
    <s v="Local"/>
    <s v="Acusan conflicto de interés en el IEPCJ"/>
    <s v="Interiores"/>
    <s v="No aplica"/>
    <s v="Menos de un cuarto de plana"/>
    <n v="157"/>
    <s v="No"/>
    <s v="Nota informativa"/>
    <s v="Munícipes"/>
    <s v="No"/>
    <s v="No"/>
    <s v="Otro"/>
    <s v="No"/>
    <s v="Se hace uso de lenguaje incluyente o no sexista"/>
    <m/>
    <x v="3"/>
    <x v="0"/>
    <m/>
  </r>
  <r>
    <d v="2021-11-22T16:34:44"/>
    <s v="Vanessa Ortiz"/>
    <s v="Milenio"/>
    <x v="1"/>
    <s v="Local"/>
    <s v="Amaya, de MC, lidera el conteo para alcaldía de Tlaquepaque"/>
    <s v="Interiores"/>
    <s v="No aplica"/>
    <s v="Plana completa"/>
    <m/>
    <s v="Sí"/>
    <s v="Nota informativa"/>
    <s v="Munícipes"/>
    <s v="No"/>
    <s v="No"/>
    <s v="Ecuadre deportivo o bélico"/>
    <s v="No"/>
    <s v="Se hace uso de lenguaje incluyente o no sexista"/>
    <m/>
    <x v="3"/>
    <x v="0"/>
    <m/>
  </r>
  <r>
    <d v="2021-11-15T08:00:03"/>
    <s v="Vanessa Ortiz"/>
    <s v="El Informador"/>
    <x v="6"/>
    <s v="Local"/>
    <s v="Coinciden en la urgencia de mejorar la seguridad"/>
    <s v="Interiores"/>
    <s v="No aplica"/>
    <s v="Media plana"/>
    <m/>
    <s v="Sí"/>
    <s v="Nota informativa"/>
    <s v="Munícipes"/>
    <s v="No"/>
    <s v="No"/>
    <s v="Ecuadre deportivo o bélico"/>
    <s v="Sí"/>
    <s v="Se hace uso de lenguaje incluyente o no sexista"/>
    <m/>
    <x v="3"/>
    <x v="0"/>
    <m/>
  </r>
  <r>
    <d v="2021-11-03T17:16:34"/>
    <s v="Vanessa Ortiz"/>
    <s v="El Diario NTR"/>
    <x v="9"/>
    <s v="Local"/>
    <s v="Quinto Patio"/>
    <s v="Interiores"/>
    <s v="No aplica"/>
    <s v="Menos de un cuarto de plana"/>
    <n v="72"/>
    <s v="No"/>
    <s v="Editorial"/>
    <s v="Munícipes"/>
    <s v="No"/>
    <s v="No"/>
    <s v="Ecuadre deportivo o bélico"/>
    <s v="No"/>
    <s v="Se hace uso de lenguaje incluyente o no sexista"/>
    <m/>
    <x v="3"/>
    <x v="0"/>
    <m/>
  </r>
  <r>
    <d v="2021-11-22T17:05:14"/>
    <s v="Vanessa Ortiz"/>
    <s v="El Diario NTR"/>
    <x v="1"/>
    <s v="Local"/>
    <s v="Maldonado denuncia violencia vs. su equipo"/>
    <s v="Interiores"/>
    <s v="No aplica"/>
    <s v="Un cuarto de plana"/>
    <m/>
    <s v="Sí"/>
    <s v="Nota informativa"/>
    <s v="Munícipes"/>
    <s v="No"/>
    <s v="No"/>
    <s v="Otro"/>
    <s v="No"/>
    <s v="Se hace uso de lenguaje incluyente o no sexista"/>
    <m/>
    <x v="3"/>
    <x v="0"/>
    <m/>
  </r>
  <r>
    <d v="2021-11-08T19:52:27"/>
    <s v="Luis Enrique Morales"/>
    <s v="El Occidental"/>
    <x v="5"/>
    <s v="Local"/>
    <s v="Reinician las campañas"/>
    <s v="Interiores"/>
    <s v="No aplica"/>
    <s v="Un cuarto de plana"/>
    <m/>
    <s v="Sí"/>
    <s v="Nota informativa"/>
    <s v="Munícipes"/>
    <s v="No"/>
    <s v="No"/>
    <s v="Encuadre de estrategia"/>
    <s v="No"/>
    <s v="Se hace uso de lenguaje incluyente o no sexista"/>
    <m/>
    <x v="3"/>
    <x v="0"/>
    <m/>
  </r>
  <r>
    <d v="2021-11-22T15:02:17"/>
    <s v="Luis Enrique Morales"/>
    <s v="La Crónica de Hoy Jalisco"/>
    <x v="1"/>
    <s v="Local"/>
    <s v="Se declaran ganadores MC y Morena en Tlaquepaque"/>
    <s v="Interiores"/>
    <s v="No aplica"/>
    <s v="Media plana"/>
    <m/>
    <s v="Sí"/>
    <s v="Nota informativa"/>
    <s v="Munícipes"/>
    <s v="Sí"/>
    <s v="No"/>
    <s v="Encuadre de estrategia"/>
    <s v="No"/>
    <s v="Se hace uso de lenguaje incluyente o no sexista"/>
    <m/>
    <x v="3"/>
    <x v="1"/>
    <s v="quienes hoy gobiernan en el estado y quienes están en Tlaquepaque y municipios del Área Metropolitana de color naranja, fueron a meter las manos con trabajadores de nómina, a todos los días."/>
  </r>
  <r>
    <d v="2021-11-22T17:32:10"/>
    <s v="Vanessa Ortiz"/>
    <s v="El Informador"/>
    <x v="1"/>
    <s v="Local"/>
    <s v="Tlaquepaque y el tuit más caro de la historia"/>
    <s v="Interiores"/>
    <s v="No aplica"/>
    <s v="Menos de un cuarto de plana"/>
    <n v="233"/>
    <s v="Sí"/>
    <s v="Artículo de opinión"/>
    <s v="Munícipes"/>
    <s v="No"/>
    <s v="No"/>
    <s v="Ecuadre deportivo o bélico"/>
    <s v="No"/>
    <s v="Se hace uso de lenguaje incluyente o no sexista"/>
    <m/>
    <x v="3"/>
    <x v="0"/>
    <m/>
  </r>
  <r>
    <d v="2021-11-15T22:19:31"/>
    <s v="Luis Enrique Morales"/>
    <s v="El Occidental"/>
    <x v="8"/>
    <s v="Local"/>
    <s v="Sí hay otra opción para gobernar"/>
    <s v="Interiores"/>
    <s v="No aplica"/>
    <s v="Robaplana"/>
    <m/>
    <s v="Sí"/>
    <s v="Nota informativa"/>
    <s v="Munícipes"/>
    <s v="No"/>
    <s v="No"/>
    <s v="Encuadre de estrategia"/>
    <s v="No"/>
    <s v="Se hace uso de lenguaje incluyente o no sexista"/>
    <m/>
    <x v="3"/>
    <x v="1"/>
    <s v="Lamentó que a nivel nacional y local los partidos Morena y Movimiento Ciudadano sólo ven a Tlaquepaque como un botín en disputa y no hay un interés real por solucionar los problemas de la población."/>
  </r>
  <r>
    <d v="2021-11-03T17:00:01"/>
    <s v="Vanessa Ortiz"/>
    <s v="El Diario NTR"/>
    <x v="9"/>
    <s v="Local"/>
    <s v="Morena gana una"/>
    <s v="Interiores"/>
    <s v="No aplica"/>
    <s v="Media plana"/>
    <m/>
    <s v="No"/>
    <s v="Columna de opinión"/>
    <s v="Munícipes"/>
    <s v="No"/>
    <s v="No"/>
    <s v="Ecuadre deportivo o bélico"/>
    <s v="No"/>
    <s v="Se hace uso de lenguaje incluyente o no sexista"/>
    <m/>
    <x v="3"/>
    <x v="1"/>
    <s v="Por alguna razón no querían que Amaya compitiera contra Maldonado."/>
  </r>
  <r>
    <d v="2021-11-22T17:26:14"/>
    <s v="Vanessa Ortiz"/>
    <s v="El Informador"/>
    <x v="1"/>
    <s v="Local"/>
    <s v="Allá en la fuente"/>
    <s v="Interiores"/>
    <s v="No aplica"/>
    <s v="Menos de un cuarto de plana"/>
    <n v="82"/>
    <s v="No"/>
    <s v="Editorial"/>
    <s v="Munícipes"/>
    <s v="No"/>
    <s v="No"/>
    <s v="Ecuadre deportivo o bélico"/>
    <s v="No"/>
    <s v="Se hace uso de lenguaje incluyente o no sexista"/>
    <m/>
    <x v="3"/>
    <x v="0"/>
    <m/>
  </r>
  <r>
    <d v="2021-11-08T18:14:11"/>
    <s v="Luis Enrique Morales"/>
    <s v="Mural"/>
    <x v="9"/>
    <s v="Local"/>
    <s v="Cúpula"/>
    <s v="Interiores"/>
    <s v="No aplica"/>
    <s v="Menos de un cuarto de plana"/>
    <n v="261"/>
    <s v="No"/>
    <s v="Columna de opinión"/>
    <s v="Munícipes"/>
    <s v="No"/>
    <s v="No"/>
    <s v="Ecuadre deportivo o bélico"/>
    <s v="No"/>
    <s v="Se hace uso de lenguaje incluyente o no sexista"/>
    <m/>
    <x v="3"/>
    <x v="0"/>
    <m/>
  </r>
  <r>
    <d v="2021-11-08T18:58:29"/>
    <s v="Luis Enrique Morales"/>
    <s v="El Occidental"/>
    <x v="9"/>
    <s v="Local"/>
    <s v="Entre nos"/>
    <s v="Interiores"/>
    <s v="No aplica"/>
    <s v="Robaplana"/>
    <m/>
    <s v="No"/>
    <s v="Artículo de opinión"/>
    <s v="Munícipes"/>
    <s v="Sí"/>
    <s v="No"/>
    <s v="Ecuadre deportivo o bélico"/>
    <s v="No"/>
    <s v="Se hace uso de lenguaje incluyente o no sexista"/>
    <m/>
    <x v="3"/>
    <x v="0"/>
    <m/>
  </r>
  <r>
    <d v="2021-11-18T22:02:09"/>
    <s v="Luis Enrique Morales"/>
    <s v="Mural"/>
    <x v="11"/>
    <s v="Local"/>
    <s v="Cúpula"/>
    <s v="Interiores"/>
    <s v="No aplica"/>
    <s v="Menos de un cuarto de plana"/>
    <n v="261"/>
    <s v="No"/>
    <s v="Columna de opinión"/>
    <s v="Munícipes"/>
    <s v="Sí"/>
    <s v="No"/>
    <s v="Ecuadre deportivo o bélico"/>
    <s v="No"/>
    <s v="Se hace uso de lenguaje incluyente o no sexista"/>
    <m/>
    <x v="3"/>
    <x v="1"/>
    <s v="Loa ánimos entre seguidores de Morena y Movimiento Ciudadano se caldearon el domingo en un debate televisado, cuando los bandos se acusaron de actos de violencia."/>
  </r>
  <r>
    <d v="2021-11-18T22:18:19"/>
    <s v="Luis Enrique Morales"/>
    <s v="Mural"/>
    <x v="11"/>
    <s v="Local"/>
    <s v="Piden quitar a funcionarios electorales"/>
    <s v="Interiores"/>
    <s v="No aplica"/>
    <s v="Menos de un cuarto de plana"/>
    <n v="250"/>
    <s v="Sí"/>
    <s v="Nota informativa"/>
    <s v="Munícipes"/>
    <s v="Sí"/>
    <s v="No"/>
    <s v="Otro"/>
    <s v="No"/>
    <s v="Se hace uso de lenguaje incluyente o no sexista"/>
    <m/>
    <x v="3"/>
    <x v="1"/>
    <s v="La representación de ese partido político ante el Instituto Electoral y de Participación Ciudadana (IEPC) solicitó la remoción de dos consejeros que supuestamente hacen las veces de árbitro electorales y al mismo tiempo laboran para Gobiernos de Movimiento Ciudadano (MC)."/>
  </r>
  <r>
    <d v="2021-11-08T18:03:24"/>
    <s v="Vanessa Ortiz"/>
    <s v="Milenio"/>
    <x v="10"/>
    <s v="Local"/>
    <s v="La tremenda corte "/>
    <s v="Interiores"/>
    <s v="No aplica"/>
    <s v="Menos de un cuarto de plana"/>
    <n v="34"/>
    <s v="No"/>
    <s v="Editorial"/>
    <s v="Munícipes"/>
    <s v="No"/>
    <s v="Sí"/>
    <s v="Ecuadre deportivo o bélico"/>
    <s v="No"/>
    <s v="Se hace uso de lenguaje incluyente o no sexista"/>
    <m/>
    <x v="3"/>
    <x v="0"/>
    <m/>
  </r>
  <r>
    <d v="2021-11-17T16:20:33"/>
    <s v="Vanessa Ortiz"/>
    <s v="Milenio"/>
    <x v="11"/>
    <s v="Local"/>
    <s v="Piden que destituyan a consejeros municipales"/>
    <s v="Interiores"/>
    <s v="No aplica"/>
    <s v="Menos de un cuarto de plana"/>
    <n v="102"/>
    <s v="No"/>
    <s v="Nota informativa"/>
    <s v="Munícipes"/>
    <s v="No"/>
    <s v="No"/>
    <s v="Ecuadre deportivo o bélico"/>
    <s v="No"/>
    <s v="Se hace uso de lenguaje incluyente o no sexista"/>
    <m/>
    <x v="3"/>
    <x v="0"/>
    <m/>
  </r>
  <r>
    <d v="2021-11-17T16:49:05"/>
    <s v="Vanessa Ortiz"/>
    <s v="El Diario NTR"/>
    <x v="11"/>
    <s v="Local"/>
    <s v="Prevén otra vez una elección cerrada"/>
    <s v="Interiores"/>
    <s v="No aplica"/>
    <s v="Menos de un cuarto de plana"/>
    <n v="159"/>
    <s v="No"/>
    <s v="Nota informativa"/>
    <s v="Munícipes"/>
    <s v="No"/>
    <s v="No"/>
    <s v="Ecuadre deportivo o bélico"/>
    <s v="No"/>
    <s v="Se hace uso de lenguaje incluyente o no sexista"/>
    <m/>
    <x v="3"/>
    <x v="0"/>
    <m/>
  </r>
  <r>
    <d v="2021-11-19T17:42:26"/>
    <s v="Vanessa Ortiz"/>
    <s v="El Diario NTR"/>
    <x v="4"/>
    <s v="Local"/>
    <s v="Ordenan a Alfaro retirar propaganda sobre consulta"/>
    <s v="Interiores"/>
    <s v="No aplica"/>
    <s v="Menos de un cuarto de plana"/>
    <n v="215"/>
    <s v="No"/>
    <s v="Nota informativa"/>
    <s v="Munícipes"/>
    <s v="No"/>
    <s v="No"/>
    <s v="Otro"/>
    <s v="No"/>
    <s v="Se hace uso de lenguaje incluyente o no sexista"/>
    <m/>
    <x v="3"/>
    <x v="0"/>
    <m/>
  </r>
  <r>
    <d v="2021-11-21T14:48:51"/>
    <s v="Luis Enrique Morales"/>
    <s v="Mural"/>
    <x v="12"/>
    <s v="Local"/>
    <s v="Cúpula"/>
    <s v="Interiores"/>
    <s v="No aplica"/>
    <s v="Menos de un cuarto de plana"/>
    <n v="261"/>
    <s v="No"/>
    <s v="Columna de opinión"/>
    <s v="Munícipes"/>
    <s v="No"/>
    <s v="No"/>
    <s v="Encuadre de estrategia"/>
    <s v="No"/>
    <s v="Se hace uso de lenguaje incluyente o no sexista"/>
    <m/>
    <x v="3"/>
    <x v="0"/>
    <m/>
  </r>
  <r>
    <d v="2021-11-21T19:57:23"/>
    <s v="Vanessa Ortiz"/>
    <s v="El Informador"/>
    <x v="12"/>
    <s v="Local"/>
    <s v="Tlaquepaque vota hoy elección inédita y cerrada"/>
    <s v="Primera plana"/>
    <s v="Sí"/>
    <s v="Menos de un cuarto de plana"/>
    <n v="219"/>
    <s v="No"/>
    <s v="Nota informativa"/>
    <s v="Munícipes"/>
    <s v="No"/>
    <s v="No"/>
    <s v="Otro"/>
    <s v="No"/>
    <s v="Se hace uso de lenguaje incluyente o no sexista"/>
    <m/>
    <x v="3"/>
    <x v="0"/>
    <m/>
  </r>
  <r>
    <d v="2021-11-08T20:22:20"/>
    <s v="Luis Enrique Morales"/>
    <s v="El Occidental"/>
    <x v="5"/>
    <s v="Local"/>
    <s v="Temporada de mentiras 2.0"/>
    <s v="Interiores"/>
    <s v="No aplica"/>
    <s v="Menos de un cuarto de plana"/>
    <n v="126"/>
    <s v="Sí"/>
    <s v="Cartón político"/>
    <s v="Munícipes"/>
    <s v="No"/>
    <s v="No"/>
    <s v="Otro"/>
    <s v="No"/>
    <s v="Se hace uso de lenguaje incluyente o no sexista"/>
    <m/>
    <x v="3"/>
    <x v="1"/>
    <s v="Temporada de mentiras (El cartón es un jarro roto; con parches de algunos partidos políticos)."/>
  </r>
  <r>
    <d v="2021-11-08T22:20:36"/>
    <s v="Luis Enrique Morales"/>
    <s v="El Occidental"/>
    <x v="0"/>
    <s v="Local"/>
    <s v="Vendiendo humo"/>
    <s v="Interiores"/>
    <s v="No aplica"/>
    <s v="Menos de un cuarto de plana"/>
    <n v="130"/>
    <s v="Sí"/>
    <s v="Cartón político"/>
    <s v="Munícipes"/>
    <s v="No"/>
    <s v="No"/>
    <s v="Otro"/>
    <s v="No"/>
    <s v="Se hace uso de lenguaje incluyente o no sexista"/>
    <m/>
    <x v="3"/>
    <x v="1"/>
    <s v="Vendiendo humo (El partido político representa un monstruo persiguiendo a un jarrón)"/>
  </r>
  <r>
    <d v="2021-11-16T16:20:17"/>
    <s v="Vanessa Ortiz"/>
    <s v="Milenio"/>
    <x v="3"/>
    <s v="Local"/>
    <s v="Para cuatro partidos, 8 de 10 votos en Tlaquepaque"/>
    <s v="Interiores"/>
    <s v="No aplica"/>
    <s v="Menos de un cuarto de plana"/>
    <n v="157"/>
    <s v="No"/>
    <s v="Nota informativa"/>
    <s v="Munícipes"/>
    <s v="No"/>
    <s v="No"/>
    <s v="Otro"/>
    <s v="No"/>
    <s v="Se hace uso de lenguaje incluyente o no sexista"/>
    <m/>
    <x v="4"/>
    <x v="0"/>
    <m/>
  </r>
  <r>
    <d v="2021-11-04T17:09:36"/>
    <s v="Vanessa Ortiz"/>
    <s v="Milenio"/>
    <x v="5"/>
    <s v="Local"/>
    <s v="Inician campañas a la presidencia de Tlaquepaque"/>
    <s v="Interiores"/>
    <s v="No aplica"/>
    <s v="Menos de un cuarto de plana"/>
    <n v="204"/>
    <s v="Sí"/>
    <s v="Nota informativa"/>
    <s v="Munícipes"/>
    <s v="No"/>
    <s v="No"/>
    <s v="Ecuadre deportivo o bélico"/>
    <s v="No"/>
    <s v="Se hace uso de lenguaje incluyente o no sexista"/>
    <m/>
    <x v="4"/>
    <x v="0"/>
    <m/>
  </r>
  <r>
    <d v="2021-11-18T16:59:24"/>
    <s v="Vanessa Ortiz"/>
    <s v="El Diario NTR"/>
    <x v="7"/>
    <s v="Local"/>
    <s v="Campañas cierran con multitudes y puerta a puerta"/>
    <s v="Interiores"/>
    <s v="No aplica"/>
    <s v="Menos de un cuarto de plana"/>
    <n v="184"/>
    <s v="No"/>
    <s v="Nota informativa"/>
    <s v="Munícipes"/>
    <s v="No"/>
    <s v="No"/>
    <s v="Encuadre de estrategia"/>
    <s v="No"/>
    <s v="Se hace uso de lenguaje incluyente o no sexista"/>
    <m/>
    <x v="4"/>
    <x v="0"/>
    <m/>
  </r>
  <r>
    <d v="2021-11-22T17:17:01"/>
    <s v="Vanessa Ortiz"/>
    <s v="El Diario NTR"/>
    <x v="1"/>
    <s v="Local"/>
    <s v="Quinto patio"/>
    <s v="Interiores"/>
    <s v="No aplica"/>
    <s v="Un cuarto de plana"/>
    <m/>
    <s v="No"/>
    <s v="Editorial"/>
    <s v="Munícipes"/>
    <s v="No"/>
    <s v="No"/>
    <s v="Ecuadre deportivo o bélico"/>
    <s v="No"/>
    <s v="Se hace uso de lenguaje incluyente o no sexista"/>
    <m/>
    <x v="4"/>
    <x v="0"/>
    <m/>
  </r>
  <r>
    <d v="2021-11-04T17:26:12"/>
    <s v="Vanessa Ortiz"/>
    <s v="El Diario NTR"/>
    <x v="5"/>
    <s v="Local"/>
    <s v="Quinto patio"/>
    <s v="Interiores"/>
    <s v="No aplica"/>
    <s v="Menos de un cuarto de plana"/>
    <n v="106"/>
    <s v="No"/>
    <s v="Editorial"/>
    <s v="Munícipes"/>
    <s v="No"/>
    <s v="No"/>
    <s v="Ecuadre deportivo o bélico"/>
    <s v="No"/>
    <s v="Se hace uso de lenguaje incluyente o no sexista"/>
    <m/>
    <x v="4"/>
    <x v="0"/>
    <m/>
  </r>
  <r>
    <d v="2021-11-22T16:58:45"/>
    <s v="Vanessa Ortiz"/>
    <s v="El Diario NTR"/>
    <x v="1"/>
    <s v="Local"/>
    <s v="Poca participación marca a elección de Tlaquepaque"/>
    <s v="Interiores"/>
    <s v="No aplica"/>
    <s v="Robaplana"/>
    <m/>
    <s v="Sí"/>
    <s v="Nota informativa"/>
    <s v="Munícipes"/>
    <s v="No"/>
    <s v="No"/>
    <s v="Ecuadre deportivo o bélico"/>
    <s v="No"/>
    <s v="Se hace uso de lenguaje incluyente o no sexista"/>
    <m/>
    <x v="4"/>
    <x v="0"/>
    <m/>
  </r>
  <r>
    <d v="2021-11-15T07:28:34"/>
    <s v="Vanessa Ortiz"/>
    <s v="El Informador"/>
    <x v="6"/>
    <s v="Local"/>
    <s v="Se echan la culpa entre candidatos por inseguridad de Tlaquepaque"/>
    <s v="Primera plana"/>
    <s v="No"/>
    <s v="Menos de un cuarto de plana"/>
    <n v="116"/>
    <s v="Sí"/>
    <s v="Fotonota"/>
    <s v="Munícipes"/>
    <s v="No"/>
    <s v="No"/>
    <s v="Ecuadre deportivo o bélico"/>
    <s v="Sí"/>
    <s v="Se hace uso de lenguaje incluyente o no sexista"/>
    <m/>
    <x v="4"/>
    <x v="1"/>
    <s v="La violencia en ese municipio es culpa del Gobierno federal."/>
  </r>
  <r>
    <d v="2021-11-22T16:25:15"/>
    <s v="Vanessa Ortiz"/>
    <s v="Milenio"/>
    <x v="1"/>
    <s v="Local"/>
    <s v="La tremenda corte"/>
    <s v="Interiores"/>
    <s v="No aplica"/>
    <s v="Menos de un cuarto de plana"/>
    <n v="168"/>
    <s v="No"/>
    <s v="Editorial"/>
    <s v="Munícipes"/>
    <s v="No"/>
    <s v="No"/>
    <s v="Ecuadre deportivo o bélico"/>
    <s v="No"/>
    <s v="Se hace uso de lenguaje incluyente o no sexista"/>
    <m/>
    <x v="4"/>
    <x v="1"/>
    <s v="se ve a Maldonado y otras personas con chaleco tinto, y una de ellas lleva en la espalda el logotipo del gobierno federal. En Morena juran y perjuran que es un montaje, y que por supuesto nadie utilizó esa prenda. A ver en qué para todo eso. "/>
  </r>
  <r>
    <d v="2021-11-22T16:43:22"/>
    <s v="Vanessa Ortiz"/>
    <s v="Milenio"/>
    <x v="1"/>
    <s v="Local"/>
    <s v="Ganó el abstencionismo en Tlaquepaque"/>
    <s v="Interiores"/>
    <s v="No aplica"/>
    <s v="Un cuarto de plana"/>
    <m/>
    <s v="Sí"/>
    <s v="Artículo de opinión"/>
    <s v="Munícipes"/>
    <s v="No"/>
    <s v="No"/>
    <s v="Ecuadre deportivo o bélico"/>
    <s v="No"/>
    <s v="Se hace uso de lenguaje incluyente o no sexista"/>
    <m/>
    <x v="4"/>
    <x v="1"/>
    <s v="Un duelo entre redes corporativas y clientelares del partido del gobierno municipal y del gobierno de Jalisco (MC), versus el partido del gobierno federal (Morena)."/>
  </r>
  <r>
    <d v="2021-11-22T16:47:25"/>
    <s v="Luis Enrique Morales"/>
    <s v="Mural"/>
    <x v="1"/>
    <s v="Local"/>
    <s v="Optimistas"/>
    <s v="Interiores"/>
    <s v="No aplica"/>
    <s v="Robaplana"/>
    <m/>
    <s v="Sí"/>
    <s v="Nota informativa"/>
    <s v="Munícipes"/>
    <s v="No"/>
    <s v="No"/>
    <s v="Encuadre de estrategia"/>
    <s v="No"/>
    <s v="Se hace uso de lenguaje incluyente o no sexista"/>
    <m/>
    <x v="4"/>
    <x v="1"/>
    <s v="Sobre la posibilidad de que su principal adversario, el morenista Alberto Maldonado, vuelva a impugnar, dijo que de Morena puede esperar todo."/>
  </r>
  <r>
    <d v="2021-11-22T16:52:28"/>
    <s v="Luis Enrique Morales"/>
    <s v="Mural"/>
    <x v="1"/>
    <s v="Local"/>
    <s v="Segunda batalla"/>
    <s v="Interiores"/>
    <s v="No aplica"/>
    <s v="Menos de un cuarto de plana"/>
    <n v="306"/>
    <s v="Sí"/>
    <s v="Fotonota"/>
    <s v="Munícipes"/>
    <s v="No"/>
    <s v="No"/>
    <s v="Otro"/>
    <s v="No"/>
    <s v="Se hace uso de lenguaje incluyente o no sexista"/>
    <m/>
    <x v="4"/>
    <x v="1"/>
    <s v="El dirigente de MC publicó una imagen de la rueda de prensa de Morena donde presuntamente un asistente portó un chaleco con la leyenda Gobierno de México. "/>
  </r>
  <r>
    <d v="2021-11-22T18:02:56"/>
    <s v="Luis Enrique Morales"/>
    <s v="Mural"/>
    <x v="1"/>
    <s v="Local"/>
    <s v="Cúpula"/>
    <s v="Interiores"/>
    <s v="No aplica"/>
    <s v="Menos de un cuarto de plana"/>
    <n v="261"/>
    <s v="No"/>
    <s v="Artículo de opinión"/>
    <s v="Munícipes"/>
    <s v="No"/>
    <s v="No"/>
    <s v="Otro"/>
    <s v="No"/>
    <s v="Se hace uso de lenguaje incluyente o no sexista"/>
    <m/>
    <x v="4"/>
    <x v="0"/>
    <m/>
  </r>
  <r>
    <d v="2021-11-22T18:10:59"/>
    <s v="Luis Enrique Morales"/>
    <s v="El Occidental"/>
    <x v="1"/>
    <s v="Local"/>
    <s v="Ventaja de MC; Morena no reconoce la derrota"/>
    <s v="Primera plana"/>
    <s v="Sí"/>
    <s v="Robaplana"/>
    <m/>
    <s v="Sí"/>
    <s v="Nota informativa"/>
    <s v="Munícipes"/>
    <s v="No"/>
    <s v="No"/>
    <s v="Ecuadre deportivo o bélico"/>
    <s v="No"/>
    <s v="Se hace uso de lenguaje incluyente o no sexista"/>
    <m/>
    <x v="4"/>
    <x v="1"/>
    <s v="Ventaja de MC; Morena no reconoce la derrota"/>
  </r>
  <r>
    <d v="2021-11-22T14:42:51"/>
    <s v="Luis Enrique Morales"/>
    <s v="La Crónica de Hoy Jalisco"/>
    <x v="1"/>
    <s v="Local"/>
    <s v="Se declaran ganadores MC y Morena en Tlaquepaque"/>
    <s v="Primera plana"/>
    <s v="No"/>
    <s v="Menos de un cuarto de plana"/>
    <n v="33"/>
    <s v="No"/>
    <s v="Nota informativa"/>
    <s v="Munícipes"/>
    <s v="No"/>
    <s v="No"/>
    <s v="Encuadre de estrategia"/>
    <s v="No"/>
    <s v="Se hace uso de lenguaje incluyente o no sexista"/>
    <m/>
    <x v="4"/>
    <x v="2"/>
    <s v="Se declaran ganadores MC y Morena en Tlaquepaque"/>
  </r>
  <r>
    <d v="2021-11-15T12:31:01"/>
    <s v="Vanessa Ortiz"/>
    <s v="Milenio"/>
    <x v="6"/>
    <s v="Local"/>
    <s v="La batalla por Tlaquepaque"/>
    <s v="Interiores"/>
    <s v="No aplica"/>
    <s v="Un cuarto de plana"/>
    <m/>
    <s v="Sí"/>
    <s v="Columna de opinión"/>
    <s v="Munícipes"/>
    <s v="No"/>
    <s v="No"/>
    <s v="Ecuadre deportivo o bélico"/>
    <s v="No"/>
    <s v="Se hace uso de lenguaje incluyente o no sexista"/>
    <m/>
    <x v="4"/>
    <x v="0"/>
    <m/>
  </r>
  <r>
    <d v="2021-11-18T16:51:34"/>
    <s v="Vanessa Ortiz"/>
    <s v="El Diario NTR"/>
    <x v="7"/>
    <s v="Local"/>
    <s v="Admiten 27 quejas por elección extraordinaria"/>
    <s v="Interiores"/>
    <s v="No aplica"/>
    <s v="Un cuarto de plana"/>
    <m/>
    <s v="Sí"/>
    <s v="Nota informativa"/>
    <s v="Munícipes"/>
    <s v="No"/>
    <s v="No"/>
    <s v="Otro"/>
    <s v="No"/>
    <s v="Se hace uso de lenguaje incluyente o no sexista"/>
    <m/>
    <x v="4"/>
    <x v="0"/>
    <m/>
  </r>
  <r>
    <d v="2021-11-18T22:46:14"/>
    <s v="Luis Enrique Morales"/>
    <s v="El Occidental"/>
    <x v="11"/>
    <s v="Local"/>
    <s v="Proceso electoral de 22 millones de pesos"/>
    <s v="Interiores"/>
    <s v="No aplica"/>
    <s v="Media plana"/>
    <m/>
    <s v="Sí"/>
    <s v="Nota informativa"/>
    <s v="Munícipes"/>
    <s v="No"/>
    <s v="Sí"/>
    <s v="Encuadre de estrategia"/>
    <s v="No"/>
    <s v="Se hace uso de lenguaje incluyente o no sexista"/>
    <m/>
    <x v="4"/>
    <x v="2"/>
    <s v="Por un lado, los punteros de los partidos MC y Morena es &quot;reivindicar el ser los ganadores del proceso electoral anterior, y que volverán a ganar&quot;"/>
  </r>
  <r>
    <d v="2021-11-20T15:37:50"/>
    <s v="Luis Enrique Morales"/>
    <s v="Mural"/>
    <x v="7"/>
    <s v="Local"/>
    <s v="Afirman no procede la queja de Morena"/>
    <s v="Interiores"/>
    <s v="No aplica"/>
    <s v="Menos de un cuarto de plana"/>
    <n v="117"/>
    <s v="No"/>
    <s v="Nota informativa"/>
    <s v="Munícipes"/>
    <s v="No"/>
    <s v="No"/>
    <s v="Otro"/>
    <s v="No"/>
    <s v="Se hace uso de lenguaje incluyente o no sexista"/>
    <m/>
    <x v="4"/>
    <x v="0"/>
    <m/>
  </r>
  <r>
    <d v="2021-11-20T18:15:34"/>
    <s v="Luis Enrique Morales"/>
    <s v="Mural"/>
    <x v="14"/>
    <s v="Local"/>
    <s v="Rechazan los 'gritos' para dar resultados"/>
    <s v="Interiores"/>
    <s v="No aplica"/>
    <s v="Menos de un cuarto de plana"/>
    <n v="117"/>
    <s v="Sí"/>
    <s v="Nota informativa"/>
    <s v="Munícipes"/>
    <s v="No"/>
    <s v="No"/>
    <s v="Encuadre de estrategia"/>
    <s v="No"/>
    <s v="Se hace uso de lenguaje incluyente o no sexista"/>
    <m/>
    <x v="4"/>
    <x v="0"/>
    <m/>
  </r>
  <r>
    <d v="2021-11-08T19:30:07"/>
    <s v="Luis Enrique Morales"/>
    <s v="Mural"/>
    <x v="5"/>
    <s v="Local"/>
    <s v="Arranca la carrera por Tlaquepaque"/>
    <s v="Interiores"/>
    <s v="No aplica"/>
    <s v="Robaplana"/>
    <m/>
    <s v="Sí"/>
    <s v="Nota informativa"/>
    <s v="Munícipes"/>
    <s v="Sí"/>
    <s v="No"/>
    <s v="Encuadre de estrategia"/>
    <s v="No"/>
    <s v="Se hace uso de lenguaje incluyente o no sexista"/>
    <m/>
    <x v="5"/>
    <x v="0"/>
    <m/>
  </r>
  <r>
    <d v="2021-11-20T15:56:43"/>
    <s v="Luis Enrique Morales"/>
    <s v="Mural"/>
    <x v="4"/>
    <s v="Local"/>
    <s v="Registran partidos más de 7 mil representantes"/>
    <s v="Interiores"/>
    <s v="No aplica"/>
    <s v="Menos de un cuarto de plana"/>
    <n v="144"/>
    <s v="No"/>
    <s v="Nota informativa"/>
    <s v="Munícipes"/>
    <s v="No"/>
    <s v="No"/>
    <s v="Encuadre de estrategia"/>
    <s v="No"/>
    <s v="Se hace uso de lenguaje incluyente o no sexista"/>
    <m/>
    <x v="5"/>
    <x v="0"/>
    <m/>
  </r>
  <r>
    <d v="2021-11-03T17:44:17"/>
    <s v="Vanessa Ortiz"/>
    <s v="El Diario NTR"/>
    <x v="9"/>
    <s v="Local"/>
    <s v="Arranca la campaña de elección en Tlaquepaque"/>
    <s v="Interiores"/>
    <s v="No aplica"/>
    <s v="Media plana"/>
    <m/>
    <s v="Sí"/>
    <s v="Nota informativa"/>
    <s v="Munícipes"/>
    <s v="No"/>
    <s v="No"/>
    <s v="Ecuadre deportivo o bélico"/>
    <s v="No"/>
    <s v="Se hace uso de lenguaje incluyente o no sexista"/>
    <m/>
    <x v="8"/>
    <x v="0"/>
    <m/>
  </r>
  <r>
    <d v="2021-11-22T17:05:14"/>
    <s v="Vanessa Ortiz"/>
    <s v="El Diario NTR"/>
    <x v="1"/>
    <s v="Local"/>
    <s v="Maldonado denuncia violencia vs. su equipo"/>
    <s v="Interiores"/>
    <s v="No aplica"/>
    <s v="Un cuarto de plana"/>
    <m/>
    <s v="Sí"/>
    <s v="Nota informativa"/>
    <s v="Munícipes"/>
    <s v="No"/>
    <s v="No"/>
    <s v="Otro"/>
    <s v="No"/>
    <s v="Se hace uso de lenguaje incluyente o no sexista"/>
    <m/>
    <x v="6"/>
    <x v="0"/>
    <m/>
  </r>
  <r>
    <d v="2021-11-15T22:19:31"/>
    <s v="Luis Enrique Morales"/>
    <s v="El Occidental"/>
    <x v="8"/>
    <s v="Local"/>
    <s v="Sí hay otra opción para gobernar"/>
    <s v="Interiores"/>
    <s v="No aplica"/>
    <s v="Robaplana"/>
    <m/>
    <s v="Sí"/>
    <s v="Nota informativa"/>
    <s v="Munícipes"/>
    <s v="No"/>
    <s v="No"/>
    <s v="Encuadre de estrategia"/>
    <s v="No"/>
    <s v="Se hace uso de lenguaje incluyente o no sexista"/>
    <m/>
    <x v="6"/>
    <x v="2"/>
    <s v="Lamentó Diana González, dirigente estatal del PAN en Jalisco, que los partidos políticos que gobiernan el país y el estado tomen como &quot;botín&quot; a Tlaquepaque, y en este municipio, &quot;si hay otra manera de gobernar y el PAN ya lo demostró&quot;."/>
  </r>
  <r>
    <d v="2021-11-04T17:36:35"/>
    <s v="Vanessa Ortiz"/>
    <s v="El Diario NTR"/>
    <x v="5"/>
    <s v="Local"/>
    <s v="Arranca la campaña; MC lamenta revés"/>
    <s v="Interiores"/>
    <s v="No aplica"/>
    <s v="Media plana"/>
    <m/>
    <s v="Sí"/>
    <s v="Nota informativa"/>
    <s v="Munícipes"/>
    <s v="No"/>
    <s v="No"/>
    <s v="Ecuadre deportivo o bélico"/>
    <s v="No"/>
    <s v="Se hace uso de lenguaje incluyente o no sexista"/>
    <m/>
    <x v="0"/>
    <x v="0"/>
    <m/>
  </r>
  <r>
    <d v="2021-11-22T18:02:56"/>
    <s v="Luis Enrique Morales"/>
    <s v="Mural"/>
    <x v="1"/>
    <s v="Local"/>
    <s v="Cúpula"/>
    <s v="Interiores"/>
    <s v="No aplica"/>
    <s v="Menos de un cuarto de plana"/>
    <n v="261"/>
    <s v="No"/>
    <s v="Artículo de opinión"/>
    <s v="Munícipes"/>
    <s v="No"/>
    <s v="No"/>
    <s v="Otro"/>
    <s v="No"/>
    <s v="Se hace uso de lenguaje incluyente o no sexista"/>
    <m/>
    <x v="0"/>
    <x v="1"/>
    <s v="pero tampoco se presentó como representante del PRD o lo que queda de este instituto político._x000a__x000a_Cuatro de los 10 partidos que compitieron (PT, PRD, Somos y Fuerza por México) no fueron capaces de sumar ¡ni el 0.5% de la votación!"/>
  </r>
  <r>
    <d v="2021-11-03T17:16:34"/>
    <s v="Vanessa Ortiz"/>
    <s v="El Diario NTR"/>
    <x v="9"/>
    <s v="Local"/>
    <s v="Quinto Patio"/>
    <s v="Interiores"/>
    <s v="No aplica"/>
    <s v="Menos de un cuarto de plana"/>
    <n v="72"/>
    <s v="No"/>
    <s v="Editorial"/>
    <s v="Munícipes"/>
    <s v="No"/>
    <s v="No"/>
    <s v="Ecuadre deportivo o bélico"/>
    <s v="No"/>
    <s v="Se hace uso de lenguaje incluyente o no sexista"/>
    <m/>
    <x v="7"/>
    <x v="0"/>
    <m/>
  </r>
  <r>
    <d v="2021-11-17T16:45:40"/>
    <s v="Vanessa Ortiz"/>
    <s v="El Diario NTR"/>
    <x v="11"/>
    <s v="Local"/>
    <s v="Candidaturas coinciden en trabajar por abasto de agua"/>
    <s v="Interiores"/>
    <s v="No aplica"/>
    <s v="Media plana"/>
    <m/>
    <s v="Sí"/>
    <s v="Nota informativa"/>
    <s v="Munícipes"/>
    <s v="No"/>
    <s v="No"/>
    <s v="Encuadre de estrategia"/>
    <s v="Sí"/>
    <s v="Se hace uso de lenguaje incluyente o no sexista"/>
    <m/>
    <x v="2"/>
    <x v="0"/>
    <m/>
  </r>
  <r>
    <d v="2021-11-08T20:22:20"/>
    <s v="Luis Enrique Morales"/>
    <s v="El Occidental"/>
    <x v="5"/>
    <s v="Local"/>
    <s v="Temporada de mentiras 2.0"/>
    <s v="Interiores"/>
    <s v="No aplica"/>
    <s v="Menos de un cuarto de plana"/>
    <n v="126"/>
    <s v="Sí"/>
    <s v="Cartón político"/>
    <s v="Munícipes"/>
    <s v="No"/>
    <s v="No"/>
    <s v="Otro"/>
    <s v="No"/>
    <s v="Se hace uso de lenguaje incluyente o no sexista"/>
    <m/>
    <x v="2"/>
    <x v="1"/>
    <s v="Temporada de mentiras (El cartón es un jarro roto; con parches de algunos partidos políticos)."/>
  </r>
  <r>
    <d v="2021-11-08T22:20:36"/>
    <s v="Luis Enrique Morales"/>
    <s v="El Occidental"/>
    <x v="0"/>
    <s v="Local"/>
    <s v="Vendiendo humo"/>
    <s v="Interiores"/>
    <s v="No aplica"/>
    <s v="Menos de un cuarto de plana"/>
    <n v="130"/>
    <s v="Sí"/>
    <s v="Cartón político"/>
    <s v="Munícipes"/>
    <s v="No"/>
    <s v="No"/>
    <s v="Otro"/>
    <s v="No"/>
    <s v="Se hace uso de lenguaje incluyente o no sexista"/>
    <m/>
    <x v="2"/>
    <x v="1"/>
    <s v="Vendiendo humo (El partido político representa un monstruo persiguiendo a un jarrón)"/>
  </r>
  <r>
    <d v="2021-11-18T22:46:14"/>
    <s v="Luis Enrique Morales"/>
    <s v="El Occidental"/>
    <x v="11"/>
    <s v="Local"/>
    <s v="Proceso electoral de 22 millones de pesos"/>
    <s v="Interiores"/>
    <s v="No aplica"/>
    <s v="Media plana"/>
    <m/>
    <s v="Sí"/>
    <s v="Nota informativa"/>
    <s v="Munícipes"/>
    <s v="No"/>
    <s v="Sí"/>
    <s v="Encuadre de estrategia"/>
    <s v="No"/>
    <s v="Se hace uso de lenguaje incluyente o no sexista"/>
    <m/>
    <x v="2"/>
    <x v="0"/>
    <m/>
  </r>
  <r>
    <d v="2021-11-20T18:15:34"/>
    <s v="Luis Enrique Morales"/>
    <s v="Mural"/>
    <x v="14"/>
    <s v="Local"/>
    <s v="Rechazan los 'gritos' para dar resultados"/>
    <s v="Interiores"/>
    <s v="No aplica"/>
    <s v="Menos de un cuarto de plana"/>
    <n v="117"/>
    <s v="Sí"/>
    <s v="Nota informativa"/>
    <s v="Munícipes"/>
    <s v="No"/>
    <s v="No"/>
    <s v="Encuadre de estrategia"/>
    <s v="No"/>
    <s v="Se hace uso de lenguaje incluyente o no sexista"/>
    <m/>
    <x v="2"/>
    <x v="0"/>
    <m/>
  </r>
  <r>
    <d v="2021-11-22T17:10:13"/>
    <s v="Luis Enrique Morales"/>
    <s v="Mural"/>
    <x v="1"/>
    <s v="Local"/>
    <s v="Activan ataques en redes sociales"/>
    <s v="Interiores"/>
    <s v="No aplica"/>
    <s v="Menos de un cuarto de plana"/>
    <n v="130"/>
    <s v="No"/>
    <s v="Nota informativa"/>
    <s v="Munícipes"/>
    <s v="Sí"/>
    <s v="No"/>
    <s v="Ecuadre deportivo o bélico"/>
    <s v="No"/>
    <s v="Se hace uso de lenguaje incluyente o no sexista"/>
    <m/>
    <x v="3"/>
    <x v="1"/>
    <s v="El PAN Naranja (@MovimientoCiudadanoJal) difunde propaganda falsa ante la inminente victoria del pueblo."/>
  </r>
  <r>
    <d v="2021-11-08T22:32:57"/>
    <s v="Luis Enrique Morales"/>
    <s v="El Occidental"/>
    <x v="0"/>
    <s v="Local"/>
    <s v="Tlaquepaque pueblito"/>
    <s v="Interiores"/>
    <s v="No aplica"/>
    <s v="Robaplana"/>
    <m/>
    <s v="No"/>
    <s v="Artículo de opinión"/>
    <s v="Munícipes"/>
    <s v="No"/>
    <s v="No"/>
    <s v="Otro"/>
    <s v="No"/>
    <s v="Se hace uso de lenguaje incluyente o no sexista"/>
    <m/>
    <x v="3"/>
    <x v="1"/>
    <s v="el Partido Movimiento Ciudadano, donde en este gobierno municipal que gobernó la señora María Elena Limón, imperó el nepotismo y la corrupción. "/>
  </r>
  <r>
    <d v="2021-11-03T16:20:09"/>
    <s v="Vanessa Ortiz"/>
    <s v="El Informador"/>
    <x v="9"/>
    <s v="Local"/>
    <s v="Las lecciones de Tlaquepaque"/>
    <s v="Interiores"/>
    <s v="No aplica"/>
    <s v="Menos de un cuarto de plana"/>
    <n v="208"/>
    <s v="Sí"/>
    <s v="Columna de opinión"/>
    <s v="Munícipes"/>
    <s v="No"/>
    <s v="No"/>
    <s v="Ecuadre deportivo o bélico"/>
    <s v="No"/>
    <s v="Se hace uso de lenguaje incluyente o no sexista"/>
    <m/>
    <x v="4"/>
    <x v="0"/>
    <m/>
  </r>
  <r>
    <d v="2021-11-16T20:08:29"/>
    <s v="Luis Enrique Morales"/>
    <s v="Mural"/>
    <x v="2"/>
    <s v="Local"/>
    <s v="Bajan a hermana de Maldonado"/>
    <s v="Interiores"/>
    <s v="No aplica"/>
    <s v="Menos de un cuarto de plana"/>
    <n v="224"/>
    <s v="Sí"/>
    <s v="Nota informativa"/>
    <s v="Munícipes"/>
    <s v="No"/>
    <s v="No"/>
    <s v="Encuadre de estrategia"/>
    <s v="No"/>
    <s v="Se hace uso de lenguaje incluyente o no sexista"/>
    <m/>
    <x v="4"/>
    <x v="0"/>
    <m/>
  </r>
  <r>
    <d v="2021-11-05T06:25:24"/>
    <s v="Vanessa Ortiz"/>
    <s v="El Diario NTR"/>
    <x v="0"/>
    <s v="Local"/>
    <s v="PRD propone nueva forma de gobernar en Las Huertas"/>
    <s v="Interiores"/>
    <s v="No aplica"/>
    <s v="Menos de un cuarto de plana"/>
    <n v="171"/>
    <s v="Sí"/>
    <s v="Nota informativa"/>
    <s v="Munícipes"/>
    <s v="No"/>
    <s v="No"/>
    <s v="Encuadre de estrategia"/>
    <s v="No"/>
    <s v="Se hace uso de lenguaje incluyente o no sexista"/>
    <m/>
    <x v="4"/>
    <x v="0"/>
    <m/>
  </r>
  <r>
    <d v="2021-11-08T19:30:07"/>
    <s v="Luis Enrique Morales"/>
    <s v="Mural"/>
    <x v="5"/>
    <s v="Local"/>
    <s v="Arranca la carrera por Tlaquepaque"/>
    <s v="Interiores"/>
    <s v="No aplica"/>
    <s v="Robaplana"/>
    <m/>
    <s v="Sí"/>
    <s v="Nota informativa"/>
    <s v="Munícipes"/>
    <s v="Sí"/>
    <s v="No"/>
    <s v="Encuadre de estrategia"/>
    <s v="No"/>
    <s v="Se hace uso de lenguaje incluyente o no sexista"/>
    <m/>
    <x v="4"/>
    <x v="2"/>
    <s v="Morena es la verdadera esperanza del cambio en San Pedro Tlaquepaque."/>
  </r>
  <r>
    <d v="2021-11-20T15:56:43"/>
    <s v="Luis Enrique Morales"/>
    <s v="Mural"/>
    <x v="4"/>
    <s v="Local"/>
    <s v="Registran partidos más de 7 mil representantes"/>
    <s v="Interiores"/>
    <s v="No aplica"/>
    <s v="Menos de un cuarto de plana"/>
    <n v="144"/>
    <s v="No"/>
    <s v="Nota informativa"/>
    <s v="Munícipes"/>
    <s v="No"/>
    <s v="No"/>
    <s v="Encuadre de estrategia"/>
    <s v="No"/>
    <s v="Se hace uso de lenguaje incluyente o no sexista"/>
    <m/>
    <x v="4"/>
    <x v="0"/>
    <m/>
  </r>
  <r>
    <d v="2021-11-03T17:44:17"/>
    <s v="Vanessa Ortiz"/>
    <s v="El Diario NTR"/>
    <x v="9"/>
    <s v="Local"/>
    <s v="Arranca la campaña de elección en Tlaquepaque"/>
    <s v="Interiores"/>
    <s v="No aplica"/>
    <s v="Media plana"/>
    <m/>
    <s v="Sí"/>
    <s v="Nota informativa"/>
    <s v="Munícipes"/>
    <s v="No"/>
    <s v="No"/>
    <s v="Ecuadre deportivo o bélico"/>
    <s v="No"/>
    <s v="Se hace uso de lenguaje incluyente o no sexista"/>
    <m/>
    <x v="4"/>
    <x v="0"/>
    <m/>
  </r>
  <r>
    <d v="2021-11-21T19:59:21"/>
    <s v="Vanessa Ortiz"/>
    <s v="El Informador"/>
    <x v="12"/>
    <s v="Local"/>
    <s v="Defiende el IEPC el registro en mecanismo electrónico"/>
    <s v="Interiores"/>
    <s v="No aplica"/>
    <s v="Menos de un cuarto de plana"/>
    <n v="182"/>
    <s v="No"/>
    <s v="Nota informativa"/>
    <s v="Munícipes"/>
    <s v="No"/>
    <s v="No"/>
    <s v="Otro"/>
    <s v="No"/>
    <s v="Se hace uso de lenguaje incluyente o no sexista"/>
    <m/>
    <x v="5"/>
    <x v="0"/>
    <m/>
  </r>
  <r>
    <d v="2021-11-22T17:32:10"/>
    <s v="Vanessa Ortiz"/>
    <s v="El Informador"/>
    <x v="1"/>
    <s v="Local"/>
    <s v="Tlaquepaque y el tuit más caro de la historia"/>
    <s v="Interiores"/>
    <s v="No aplica"/>
    <s v="Menos de un cuarto de plana"/>
    <n v="233"/>
    <s v="Sí"/>
    <s v="Artículo de opinión"/>
    <s v="Munícipes"/>
    <s v="No"/>
    <s v="No"/>
    <s v="Ecuadre deportivo o bélico"/>
    <s v="No"/>
    <s v="Se hace uso de lenguaje incluyente o no sexista"/>
    <m/>
    <x v="5"/>
    <x v="0"/>
    <m/>
  </r>
  <r>
    <d v="2021-11-08T18:03:24"/>
    <s v="Vanessa Ortiz"/>
    <s v="Milenio"/>
    <x v="10"/>
    <s v="Local"/>
    <s v="La tremenda corte "/>
    <s v="Interiores"/>
    <s v="No aplica"/>
    <s v="Menos de un cuarto de plana"/>
    <n v="34"/>
    <s v="No"/>
    <s v="Editorial"/>
    <s v="Munícipes"/>
    <s v="No"/>
    <s v="Sí"/>
    <s v="Ecuadre deportivo o bélico"/>
    <s v="No"/>
    <s v="Se hace uso de lenguaje incluyente o no sexista"/>
    <m/>
    <x v="5"/>
    <x v="0"/>
    <m/>
  </r>
  <r>
    <d v="2021-11-16T16:20:17"/>
    <s v="Vanessa Ortiz"/>
    <s v="Milenio"/>
    <x v="3"/>
    <s v="Local"/>
    <s v="Para cuatro partidos, 8 de 10 votos en Tlaquepaque"/>
    <s v="Interiores"/>
    <s v="No aplica"/>
    <s v="Menos de un cuarto de plana"/>
    <n v="157"/>
    <s v="No"/>
    <s v="Nota informativa"/>
    <s v="Munícipes"/>
    <s v="No"/>
    <s v="No"/>
    <s v="Otro"/>
    <s v="No"/>
    <s v="Se hace uso de lenguaje incluyente o no sexista"/>
    <m/>
    <x v="5"/>
    <x v="0"/>
    <m/>
  </r>
  <r>
    <d v="2021-11-08T18:03:24"/>
    <s v="Vanessa Ortiz"/>
    <s v="Milenio"/>
    <x v="10"/>
    <s v="Local"/>
    <s v="La tremenda corte "/>
    <s v="Interiores"/>
    <s v="No aplica"/>
    <s v="Menos de un cuarto de plana"/>
    <n v="34"/>
    <s v="No"/>
    <s v="Editorial"/>
    <s v="Munícipes"/>
    <s v="No"/>
    <s v="Sí"/>
    <s v="Ecuadre deportivo o bélico"/>
    <s v="No"/>
    <s v="Se hace uso de lenguaje incluyente o no sexista"/>
    <m/>
    <x v="6"/>
    <x v="0"/>
    <m/>
  </r>
  <r>
    <d v="2021-11-16T16:20:17"/>
    <s v="Vanessa Ortiz"/>
    <s v="Milenio"/>
    <x v="3"/>
    <s v="Local"/>
    <s v="Para cuatro partidos, 8 de 10 votos en Tlaquepaque"/>
    <s v="Interiores"/>
    <s v="No aplica"/>
    <s v="Menos de un cuarto de plana"/>
    <n v="157"/>
    <s v="No"/>
    <s v="Nota informativa"/>
    <s v="Munícipes"/>
    <s v="No"/>
    <s v="No"/>
    <s v="Otro"/>
    <s v="No"/>
    <s v="Se hace uso de lenguaje incluyente o no sexista"/>
    <m/>
    <x v="6"/>
    <x v="0"/>
    <m/>
  </r>
  <r>
    <d v="2021-11-22T18:02:56"/>
    <s v="Luis Enrique Morales"/>
    <s v="Mural"/>
    <x v="1"/>
    <s v="Local"/>
    <s v="Cúpula"/>
    <s v="Interiores"/>
    <s v="No aplica"/>
    <s v="Menos de un cuarto de plana"/>
    <n v="261"/>
    <s v="No"/>
    <s v="Artículo de opinión"/>
    <s v="Munícipes"/>
    <s v="No"/>
    <s v="No"/>
    <s v="Otro"/>
    <s v="No"/>
    <s v="Se hace uso de lenguaje incluyente o no sexista"/>
    <m/>
    <x v="7"/>
    <x v="1"/>
    <s v="Cuatro de los 10 partidos que compitieron (PT, PRD, Somos y Fuerza por México) no fueron capaces de sumar ¡ni el 0.5% de la votación!"/>
  </r>
  <r>
    <d v="2021-11-03T17:44:17"/>
    <s v="Vanessa Ortiz"/>
    <s v="El Diario NTR"/>
    <x v="9"/>
    <s v="Local"/>
    <s v="Arranca la campaña de elección en Tlaquepaque"/>
    <s v="Interiores"/>
    <s v="No aplica"/>
    <s v="Media plana"/>
    <m/>
    <s v="Sí"/>
    <s v="Nota informativa"/>
    <s v="Munícipes"/>
    <s v="No"/>
    <s v="No"/>
    <s v="Ecuadre deportivo o bélico"/>
    <s v="No"/>
    <s v="Se hace uso de lenguaje incluyente o no sexista"/>
    <m/>
    <x v="7"/>
    <x v="0"/>
    <m/>
  </r>
  <r>
    <d v="2021-11-18T22:46:14"/>
    <s v="Luis Enrique Morales"/>
    <s v="El Occidental"/>
    <x v="11"/>
    <s v="Local"/>
    <s v="Proceso electoral de 22 millones de pesos"/>
    <s v="Interiores"/>
    <s v="No aplica"/>
    <s v="Media plana"/>
    <m/>
    <s v="Sí"/>
    <s v="Nota informativa"/>
    <s v="Munícipes"/>
    <s v="No"/>
    <s v="Sí"/>
    <s v="Encuadre de estrategia"/>
    <s v="No"/>
    <s v="Se hace uso de lenguaje incluyente o no sexista"/>
    <m/>
    <x v="1"/>
    <x v="0"/>
    <m/>
  </r>
  <r>
    <d v="2021-11-22T17:05:14"/>
    <s v="Vanessa Ortiz"/>
    <s v="El Diario NTR"/>
    <x v="1"/>
    <s v="Local"/>
    <s v="Maldonado denuncia violencia vs. su equipo"/>
    <s v="Interiores"/>
    <s v="No aplica"/>
    <s v="Un cuarto de plana"/>
    <m/>
    <s v="Sí"/>
    <s v="Nota informativa"/>
    <s v="Munícipes"/>
    <s v="No"/>
    <s v="No"/>
    <s v="Otro"/>
    <s v="No"/>
    <s v="Se hace uso de lenguaje incluyente o no sexista"/>
    <m/>
    <x v="2"/>
    <x v="0"/>
    <m/>
  </r>
  <r>
    <d v="2021-11-04T17:36:35"/>
    <s v="Vanessa Ortiz"/>
    <s v="El Diario NTR"/>
    <x v="5"/>
    <s v="Local"/>
    <s v="Arranca la campaña; MC lamenta revés"/>
    <s v="Interiores"/>
    <s v="No aplica"/>
    <s v="Media plana"/>
    <m/>
    <s v="Sí"/>
    <s v="Nota informativa"/>
    <s v="Munícipes"/>
    <s v="No"/>
    <s v="No"/>
    <s v="Ecuadre deportivo o bélico"/>
    <s v="No"/>
    <s v="Se hace uso de lenguaje incluyente o no sexista"/>
    <m/>
    <x v="2"/>
    <x v="0"/>
    <m/>
  </r>
  <r>
    <d v="2021-11-08T19:30:07"/>
    <s v="Luis Enrique Morales"/>
    <s v="Mural"/>
    <x v="5"/>
    <s v="Local"/>
    <s v="Arranca la carrera por Tlaquepaque"/>
    <s v="Interiores"/>
    <s v="No aplica"/>
    <s v="Robaplana"/>
    <m/>
    <s v="Sí"/>
    <s v="Nota informativa"/>
    <s v="Munícipes"/>
    <s v="Sí"/>
    <s v="No"/>
    <s v="Encuadre de estrategia"/>
    <s v="No"/>
    <s v="Se hace uso de lenguaje incluyente o no sexista"/>
    <m/>
    <x v="2"/>
    <x v="0"/>
    <m/>
  </r>
  <r>
    <d v="2021-11-20T15:56:43"/>
    <s v="Luis Enrique Morales"/>
    <s v="Mural"/>
    <x v="4"/>
    <s v="Local"/>
    <s v="Registran partidos más de 7 mil representantes"/>
    <s v="Interiores"/>
    <s v="No aplica"/>
    <s v="Menos de un cuarto de plana"/>
    <n v="144"/>
    <s v="No"/>
    <s v="Nota informativa"/>
    <s v="Munícipes"/>
    <s v="No"/>
    <s v="No"/>
    <s v="Encuadre de estrategia"/>
    <s v="No"/>
    <s v="Se hace uso de lenguaje incluyente o no sexista"/>
    <m/>
    <x v="2"/>
    <x v="0"/>
    <m/>
  </r>
  <r>
    <d v="2021-11-17T16:45:40"/>
    <s v="Vanessa Ortiz"/>
    <s v="El Diario NTR"/>
    <x v="11"/>
    <s v="Local"/>
    <s v="Candidaturas coinciden en trabajar por abasto de agua"/>
    <s v="Interiores"/>
    <s v="No aplica"/>
    <s v="Media plana"/>
    <m/>
    <s v="Sí"/>
    <s v="Nota informativa"/>
    <s v="Munícipes"/>
    <s v="No"/>
    <s v="No"/>
    <s v="Encuadre de estrategia"/>
    <s v="Sí"/>
    <s v="Se hace uso de lenguaje incluyente o no sexista"/>
    <m/>
    <x v="3"/>
    <x v="0"/>
    <m/>
  </r>
  <r>
    <d v="2021-11-08T20:22:20"/>
    <s v="Luis Enrique Morales"/>
    <s v="El Occidental"/>
    <x v="5"/>
    <s v="Local"/>
    <s v="Temporada de mentiras 2.0"/>
    <s v="Interiores"/>
    <s v="No aplica"/>
    <s v="Menos de un cuarto de plana"/>
    <n v="126"/>
    <s v="Sí"/>
    <s v="Cartón político"/>
    <s v="Munícipes"/>
    <s v="No"/>
    <s v="No"/>
    <s v="Otro"/>
    <s v="No"/>
    <s v="Se hace uso de lenguaje incluyente o no sexista"/>
    <m/>
    <x v="4"/>
    <x v="1"/>
    <s v="Temporada de mentiras (El cartón es un jarro roto; con parches de algunos partidos políticos)."/>
  </r>
  <r>
    <d v="2021-11-08T22:20:36"/>
    <s v="Luis Enrique Morales"/>
    <s v="El Occidental"/>
    <x v="0"/>
    <s v="Local"/>
    <s v="Vendiendo humo"/>
    <s v="Interiores"/>
    <s v="No aplica"/>
    <s v="Menos de un cuarto de plana"/>
    <n v="130"/>
    <s v="Sí"/>
    <s v="Cartón político"/>
    <s v="Munícipes"/>
    <s v="No"/>
    <s v="No"/>
    <s v="Otro"/>
    <s v="No"/>
    <s v="Se hace uso de lenguaje incluyente o no sexista"/>
    <m/>
    <x v="4"/>
    <x v="1"/>
    <s v="Vendiendo humo (El partido político representa un monstruo persiguiendo a un jarrón)"/>
  </r>
  <r>
    <d v="2021-11-03T17:16:34"/>
    <s v="Vanessa Ortiz"/>
    <s v="El Diario NTR"/>
    <x v="9"/>
    <s v="Local"/>
    <s v="Quinto Patio"/>
    <s v="Interiores"/>
    <s v="No aplica"/>
    <s v="Menos de un cuarto de plana"/>
    <n v="72"/>
    <s v="No"/>
    <s v="Editorial"/>
    <s v="Munícipes"/>
    <s v="No"/>
    <s v="No"/>
    <s v="Ecuadre deportivo o bélico"/>
    <s v="No"/>
    <s v="Se hace uso de lenguaje incluyente o no sexista"/>
    <m/>
    <x v="9"/>
    <x v="0"/>
    <m/>
  </r>
  <r>
    <d v="2021-11-18T22:46:14"/>
    <s v="Luis Enrique Morales"/>
    <s v="El Occidental"/>
    <x v="11"/>
    <s v="Local"/>
    <s v="Proceso electoral de 22 millones de pesos"/>
    <s v="Interiores"/>
    <s v="No aplica"/>
    <s v="Media plana"/>
    <m/>
    <s v="Sí"/>
    <s v="Nota informativa"/>
    <s v="Munícipes"/>
    <s v="No"/>
    <s v="Sí"/>
    <s v="Encuadre de estrategia"/>
    <s v="No"/>
    <s v="Se hace uso de lenguaje incluyente o no sexista"/>
    <m/>
    <x v="6"/>
    <x v="0"/>
    <m/>
  </r>
  <r>
    <d v="2021-11-08T20:22:20"/>
    <s v="Luis Enrique Morales"/>
    <s v="El Occidental"/>
    <x v="5"/>
    <s v="Local"/>
    <s v="Temporada de mentiras 2.0"/>
    <s v="Interiores"/>
    <s v="No aplica"/>
    <s v="Menos de un cuarto de plana"/>
    <n v="126"/>
    <s v="Sí"/>
    <s v="Cartón político"/>
    <s v="Munícipes"/>
    <s v="No"/>
    <s v="No"/>
    <s v="Otro"/>
    <s v="No"/>
    <s v="Se hace uso de lenguaje incluyente o no sexista"/>
    <m/>
    <x v="6"/>
    <x v="1"/>
    <s v="Temporada de mentiras (El cartón es un jarro roto; con parches de algunos partidos políticos)."/>
  </r>
  <r>
    <d v="2021-11-20T15:56:43"/>
    <s v="Luis Enrique Morales"/>
    <s v="Mural"/>
    <x v="4"/>
    <s v="Local"/>
    <s v="Registran partidos más de 7 mil representantes"/>
    <s v="Interiores"/>
    <s v="No aplica"/>
    <s v="Menos de un cuarto de plana"/>
    <n v="144"/>
    <s v="No"/>
    <s v="Nota informativa"/>
    <s v="Munícipes"/>
    <s v="No"/>
    <s v="No"/>
    <s v="Encuadre de estrategia"/>
    <s v="No"/>
    <s v="Se hace uso de lenguaje incluyente o no sexista"/>
    <m/>
    <x v="0"/>
    <x v="0"/>
    <m/>
  </r>
  <r>
    <d v="2021-11-17T16:45:40"/>
    <s v="Vanessa Ortiz"/>
    <s v="El Diario NTR"/>
    <x v="11"/>
    <s v="Local"/>
    <s v="Candidaturas coinciden en trabajar por abasto de agua"/>
    <s v="Interiores"/>
    <s v="No aplica"/>
    <s v="Media plana"/>
    <m/>
    <s v="Sí"/>
    <s v="Nota informativa"/>
    <s v="Munícipes"/>
    <s v="No"/>
    <s v="No"/>
    <s v="Encuadre de estrategia"/>
    <s v="Sí"/>
    <s v="Se hace uso de lenguaje incluyente o no sexista"/>
    <m/>
    <x v="4"/>
    <x v="0"/>
    <m/>
  </r>
  <r>
    <d v="2021-11-03T17:16:34"/>
    <s v="Vanessa Ortiz"/>
    <s v="El Diario NTR"/>
    <x v="9"/>
    <s v="Local"/>
    <s v="Quinto Patio"/>
    <s v="Interiores"/>
    <s v="No aplica"/>
    <s v="Menos de un cuarto de plana"/>
    <n v="72"/>
    <s v="No"/>
    <s v="Editorial"/>
    <s v="Munícipes"/>
    <s v="No"/>
    <s v="No"/>
    <s v="Ecuadre deportivo o bélico"/>
    <s v="No"/>
    <s v="Se hace uso de lenguaje incluyente o no sexista"/>
    <m/>
    <x v="5"/>
    <x v="0"/>
    <m/>
  </r>
  <r>
    <d v="2021-11-22T18:02:56"/>
    <s v="Luis Enrique Morales"/>
    <s v="Mural"/>
    <x v="1"/>
    <s v="Local"/>
    <s v="Cúpula"/>
    <s v="Interiores"/>
    <s v="No aplica"/>
    <s v="Menos de un cuarto de plana"/>
    <n v="261"/>
    <s v="No"/>
    <s v="Artículo de opinión"/>
    <s v="Munícipes"/>
    <s v="No"/>
    <s v="No"/>
    <s v="Otro"/>
    <s v="No"/>
    <s v="Se hace uso de lenguaje incluyente o no sexista"/>
    <m/>
    <x v="9"/>
    <x v="1"/>
    <s v="Cuatro de los 10 partidos que compitieron (PT, PRD, Somos y Fuerza por México) no fueron capaces de sumar ¡ni el 0.5% de la votación!"/>
  </r>
  <r>
    <d v="2021-11-03T17:44:17"/>
    <s v="Vanessa Ortiz"/>
    <s v="El Diario NTR"/>
    <x v="9"/>
    <s v="Local"/>
    <s v="Arranca la campaña de elección en Tlaquepaque"/>
    <s v="Interiores"/>
    <s v="No aplica"/>
    <s v="Media plana"/>
    <m/>
    <s v="Sí"/>
    <s v="Nota informativa"/>
    <s v="Munícipes"/>
    <s v="No"/>
    <s v="No"/>
    <s v="Ecuadre deportivo o bélico"/>
    <s v="No"/>
    <s v="Se hace uso de lenguaje incluyente o no sexista"/>
    <m/>
    <x v="9"/>
    <x v="0"/>
    <m/>
  </r>
  <r>
    <d v="2021-11-16T16:20:17"/>
    <s v="Vanessa Ortiz"/>
    <s v="Milenio"/>
    <x v="3"/>
    <s v="Local"/>
    <s v="Para cuatro partidos, 8 de 10 votos en Tlaquepaque"/>
    <s v="Interiores"/>
    <s v="No aplica"/>
    <s v="Menos de un cuarto de plana"/>
    <n v="157"/>
    <s v="No"/>
    <s v="Nota informativa"/>
    <s v="Munícipes"/>
    <s v="No"/>
    <s v="No"/>
    <s v="Otro"/>
    <s v="No"/>
    <s v="Se hace uso de lenguaje incluyente o no sexista"/>
    <m/>
    <x v="8"/>
    <x v="0"/>
    <m/>
  </r>
  <r>
    <d v="2021-11-20T15:56:43"/>
    <s v="Luis Enrique Morales"/>
    <s v="Mural"/>
    <x v="4"/>
    <s v="Local"/>
    <s v="Registran partidos más de 7 mil representantes"/>
    <s v="Interiores"/>
    <s v="No aplica"/>
    <s v="Menos de un cuarto de plana"/>
    <n v="144"/>
    <s v="No"/>
    <s v="Nota informativa"/>
    <s v="Munícipes"/>
    <s v="No"/>
    <s v="No"/>
    <s v="Encuadre de estrategia"/>
    <s v="No"/>
    <s v="Se hace uso de lenguaje incluyente o no sexista"/>
    <m/>
    <x v="6"/>
    <x v="0"/>
    <m/>
  </r>
  <r>
    <d v="2021-11-17T16:45:40"/>
    <s v="Vanessa Ortiz"/>
    <s v="El Diario NTR"/>
    <x v="11"/>
    <s v="Local"/>
    <s v="Candidaturas coinciden en trabajar por abasto de agua"/>
    <s v="Interiores"/>
    <s v="No aplica"/>
    <s v="Media plana"/>
    <m/>
    <s v="Sí"/>
    <s v="Nota informativa"/>
    <s v="Munícipes"/>
    <s v="No"/>
    <s v="No"/>
    <s v="Encuadre de estrategia"/>
    <s v="Sí"/>
    <s v="Se hace uso de lenguaje incluyente o no sexista"/>
    <m/>
    <x v="6"/>
    <x v="0"/>
    <m/>
  </r>
  <r>
    <d v="2021-11-16T16:20:17"/>
    <s v="Vanessa Ortiz"/>
    <s v="Milenio"/>
    <x v="3"/>
    <s v="Local"/>
    <s v="Para cuatro partidos, 8 de 10 votos en Tlaquepaque"/>
    <s v="Interiores"/>
    <s v="No aplica"/>
    <s v="Menos de un cuarto de plana"/>
    <n v="157"/>
    <s v="No"/>
    <s v="Nota informativa"/>
    <s v="Munícipes"/>
    <s v="No"/>
    <s v="No"/>
    <s v="Otro"/>
    <s v="No"/>
    <s v="Se hace uso de lenguaje incluyente o no sexista"/>
    <m/>
    <x v="10"/>
    <x v="0"/>
    <m/>
  </r>
  <r>
    <d v="2021-11-22T18:02:56"/>
    <s v="Luis Enrique Morales"/>
    <s v="Mural"/>
    <x v="1"/>
    <s v="Local"/>
    <s v="Cúpula"/>
    <s v="Interiores"/>
    <s v="No aplica"/>
    <s v="Menos de un cuarto de plana"/>
    <n v="261"/>
    <s v="No"/>
    <s v="Artículo de opinión"/>
    <s v="Munícipes"/>
    <s v="No"/>
    <s v="No"/>
    <s v="Otro"/>
    <s v="No"/>
    <s v="Se hace uso de lenguaje incluyente o no sexista"/>
    <m/>
    <x v="11"/>
    <x v="1"/>
    <s v="Cuatro de los 10 partidos que compitieron (PT, PRD, Somos y Fuerza por México) no fueron capaces de sumar ¡ni el 0.5% de la votación!"/>
  </r>
  <r>
    <d v="2021-11-03T17:44:17"/>
    <s v="Vanessa Ortiz"/>
    <s v="El Diario NTR"/>
    <x v="9"/>
    <s v="Local"/>
    <s v="Arranca la campaña de elección en Tlaquepaque"/>
    <s v="Interiores"/>
    <s v="No aplica"/>
    <s v="Media plana"/>
    <m/>
    <s v="Sí"/>
    <s v="Nota informativa"/>
    <s v="Munícipes"/>
    <s v="No"/>
    <s v="No"/>
    <s v="Ecuadre deportivo o bélico"/>
    <s v="No"/>
    <s v="Se hace uso de lenguaje incluyente o no sexista"/>
    <m/>
    <x v="1"/>
    <x v="0"/>
    <m/>
  </r>
  <r>
    <d v="2021-11-18T22:46:14"/>
    <s v="Luis Enrique Morales"/>
    <s v="El Occidental"/>
    <x v="11"/>
    <s v="Local"/>
    <s v="Proceso electoral de 22 millones de pesos"/>
    <s v="Interiores"/>
    <s v="No aplica"/>
    <s v="Media plana"/>
    <m/>
    <s v="Sí"/>
    <s v="Nota informativa"/>
    <s v="Munícipes"/>
    <s v="No"/>
    <s v="Sí"/>
    <s v="Encuadre de estrategia"/>
    <s v="No"/>
    <s v="Se hace uso de lenguaje incluyente o no sexista"/>
    <m/>
    <x v="5"/>
    <x v="0"/>
    <m/>
  </r>
  <r>
    <d v="2021-11-03T17:16:34"/>
    <s v="Vanessa Ortiz"/>
    <s v="El Diario NTR"/>
    <x v="9"/>
    <s v="Local"/>
    <s v="Quinto Patio"/>
    <s v="Interiores"/>
    <s v="No aplica"/>
    <s v="Menos de un cuarto de plana"/>
    <n v="72"/>
    <s v="No"/>
    <s v="Editorial"/>
    <s v="Munícipes"/>
    <s v="No"/>
    <s v="No"/>
    <s v="Ecuadre deportivo o bélico"/>
    <s v="No"/>
    <s v="Se hace uso de lenguaje incluyente o no sexista"/>
    <m/>
    <x v="8"/>
    <x v="0"/>
    <m/>
  </r>
  <r>
    <d v="2021-11-03T17:16:34"/>
    <s v="Vanessa Ortiz"/>
    <s v="El Diario NTR"/>
    <x v="9"/>
    <s v="Local"/>
    <s v="Quinto Patio"/>
    <s v="Interiores"/>
    <s v="No aplica"/>
    <s v="Menos de un cuarto de plana"/>
    <n v="72"/>
    <s v="No"/>
    <s v="Editorial"/>
    <s v="Munícipes"/>
    <s v="No"/>
    <s v="No"/>
    <s v="Ecuadre deportivo o bélico"/>
    <s v="No"/>
    <s v="Se hace uso de lenguaje incluyente o no sexista"/>
    <m/>
    <x v="6"/>
    <x v="0"/>
    <m/>
  </r>
  <r>
    <d v="2021-11-18T22:46:14"/>
    <s v="Luis Enrique Morales"/>
    <s v="El Occidental"/>
    <x v="11"/>
    <s v="Local"/>
    <s v="Proceso electoral de 22 millones de pesos"/>
    <s v="Interiores"/>
    <s v="No aplica"/>
    <s v="Media plana"/>
    <m/>
    <s v="Sí"/>
    <s v="Nota informativa"/>
    <s v="Munícipes"/>
    <s v="No"/>
    <s v="Sí"/>
    <s v="Encuadre de estrategia"/>
    <s v="No"/>
    <s v="Se hace uso de lenguaje incluyente o no sexista"/>
    <m/>
    <x v="0"/>
    <x v="1"/>
    <s v="PRD, Fuerza por México y Somos no tienen evidencias de sus campañas en Facebook."/>
  </r>
  <r>
    <d v="2021-11-20T15:56:43"/>
    <s v="Luis Enrique Morales"/>
    <s v="Mural"/>
    <x v="4"/>
    <s v="Local"/>
    <s v="Registran partidos más de 7 mil representantes"/>
    <s v="Interiores"/>
    <s v="No aplica"/>
    <s v="Menos de un cuarto de plana"/>
    <n v="144"/>
    <s v="No"/>
    <s v="Nota informativa"/>
    <s v="Munícipes"/>
    <s v="No"/>
    <s v="No"/>
    <s v="Encuadre de estrategia"/>
    <s v="No"/>
    <s v="Se hace uso de lenguaje incluyente o no sexista"/>
    <m/>
    <x v="7"/>
    <x v="0"/>
    <m/>
  </r>
  <r>
    <d v="2021-11-17T16:45:40"/>
    <s v="Vanessa Ortiz"/>
    <s v="El Diario NTR"/>
    <x v="11"/>
    <s v="Local"/>
    <s v="Candidaturas coinciden en trabajar por abasto de agua"/>
    <s v="Interiores"/>
    <s v="No aplica"/>
    <s v="Media plana"/>
    <m/>
    <s v="Sí"/>
    <s v="Nota informativa"/>
    <s v="Munícipes"/>
    <s v="No"/>
    <s v="No"/>
    <s v="Encuadre de estrategia"/>
    <s v="Sí"/>
    <s v="Se hace uso de lenguaje incluyente o no sexista"/>
    <m/>
    <x v="7"/>
    <x v="0"/>
    <m/>
  </r>
  <r>
    <d v="2021-11-03T17:44:17"/>
    <s v="Vanessa Ortiz"/>
    <s v="El Diario NTR"/>
    <x v="9"/>
    <s v="Local"/>
    <s v="Arranca la campaña de elección en Tlaquepaque"/>
    <s v="Interiores"/>
    <s v="No aplica"/>
    <s v="Media plana"/>
    <m/>
    <s v="Sí"/>
    <s v="Nota informativa"/>
    <s v="Munícipes"/>
    <s v="No"/>
    <s v="No"/>
    <s v="Ecuadre deportivo o bélico"/>
    <s v="No"/>
    <s v="Se hace uso de lenguaje incluyente o no sexista"/>
    <m/>
    <x v="2"/>
    <x v="0"/>
    <m/>
  </r>
  <r>
    <d v="2021-11-16T16:20:17"/>
    <s v="Vanessa Ortiz"/>
    <s v="Milenio"/>
    <x v="3"/>
    <s v="Local"/>
    <s v="Para cuatro partidos, 8 de 10 votos en Tlaquepaque"/>
    <s v="Interiores"/>
    <s v="No aplica"/>
    <s v="Menos de un cuarto de plana"/>
    <n v="157"/>
    <s v="No"/>
    <s v="Nota informativa"/>
    <s v="Munícipes"/>
    <s v="No"/>
    <s v="No"/>
    <s v="Otro"/>
    <s v="No"/>
    <s v="Se hace uso de lenguaje incluyente o no sexista"/>
    <m/>
    <x v="12"/>
    <x v="0"/>
    <m/>
  </r>
  <r>
    <d v="2021-11-03T17:44:17"/>
    <s v="Vanessa Ortiz"/>
    <s v="El Diario NTR"/>
    <x v="9"/>
    <s v="Local"/>
    <s v="Arranca la campaña de elección en Tlaquepaque"/>
    <s v="Interiores"/>
    <s v="No aplica"/>
    <s v="Media plana"/>
    <m/>
    <s v="Sí"/>
    <s v="Nota informativa"/>
    <s v="Munícipes"/>
    <s v="No"/>
    <s v="No"/>
    <s v="Ecuadre deportivo o bélico"/>
    <s v="No"/>
    <s v="Se hace uso de lenguaje incluyente o no sexista"/>
    <m/>
    <x v="0"/>
    <x v="0"/>
    <m/>
  </r>
  <r>
    <d v="2021-11-18T22:46:14"/>
    <s v="Luis Enrique Morales"/>
    <s v="El Occidental"/>
    <x v="11"/>
    <s v="Local"/>
    <s v="Proceso electoral de 22 millones de pesos"/>
    <s v="Interiores"/>
    <s v="No aplica"/>
    <s v="Media plana"/>
    <m/>
    <s v="Sí"/>
    <s v="Nota informativa"/>
    <s v="Munícipes"/>
    <s v="No"/>
    <s v="Sí"/>
    <s v="Encuadre de estrategia"/>
    <s v="No"/>
    <s v="Se hace uso de lenguaje incluyente o no sexista"/>
    <m/>
    <x v="11"/>
    <x v="1"/>
    <s v="PRD, Fuerza por México y Somos no tienen evidencias de sus campañas en Facebook."/>
  </r>
  <r>
    <d v="2021-11-20T15:56:43"/>
    <s v="Luis Enrique Morales"/>
    <s v="Mural"/>
    <x v="4"/>
    <s v="Local"/>
    <s v="Registran partidos más de 7 mil representantes"/>
    <s v="Interiores"/>
    <s v="No aplica"/>
    <s v="Menos de un cuarto de plana"/>
    <n v="144"/>
    <s v="No"/>
    <s v="Nota informativa"/>
    <s v="Munícipes"/>
    <s v="No"/>
    <s v="No"/>
    <s v="Encuadre de estrategia"/>
    <s v="No"/>
    <s v="Se hace uso de lenguaje incluyente o no sexista"/>
    <m/>
    <x v="9"/>
    <x v="0"/>
    <m/>
  </r>
  <r>
    <d v="2021-11-03T17:44:17"/>
    <s v="Vanessa Ortiz"/>
    <s v="El Diario NTR"/>
    <x v="9"/>
    <s v="Local"/>
    <s v="Arranca la campaña de elección en Tlaquepaque"/>
    <s v="Interiores"/>
    <s v="No aplica"/>
    <s v="Media plana"/>
    <m/>
    <s v="Sí"/>
    <s v="Nota informativa"/>
    <s v="Munícipes"/>
    <s v="No"/>
    <s v="No"/>
    <s v="Ecuadre deportivo o bélico"/>
    <s v="No"/>
    <s v="Se hace uso de lenguaje incluyente o no sexista"/>
    <m/>
    <x v="11"/>
    <x v="0"/>
    <m/>
  </r>
  <r>
    <d v="2021-11-18T22:46:14"/>
    <s v="Luis Enrique Morales"/>
    <s v="El Occidental"/>
    <x v="11"/>
    <s v="Local"/>
    <s v="Proceso electoral de 22 millones de pesos"/>
    <s v="Interiores"/>
    <s v="No aplica"/>
    <s v="Media plana"/>
    <m/>
    <s v="Sí"/>
    <s v="Nota informativa"/>
    <s v="Munícipes"/>
    <s v="No"/>
    <s v="Sí"/>
    <s v="Encuadre de estrategia"/>
    <s v="No"/>
    <s v="Se hace uso de lenguaje incluyente o no sexista"/>
    <m/>
    <x v="9"/>
    <x v="1"/>
    <s v="PRD, Fuerza por México y Somos no tienen evidencias de sus campañas en Facebook."/>
  </r>
  <r>
    <d v="2021-11-03T17:44:17"/>
    <s v="Vanessa Ortiz"/>
    <s v="El Diario NTR"/>
    <x v="9"/>
    <s v="Local"/>
    <s v="Arranca la campaña de elección en Tlaquepaque"/>
    <s v="Interiores"/>
    <s v="No aplica"/>
    <s v="Media plana"/>
    <m/>
    <s v="Sí"/>
    <s v="Nota informativa"/>
    <s v="Munícipes"/>
    <s v="No"/>
    <s v="No"/>
    <s v="Ecuadre deportivo o bélico"/>
    <s v="No"/>
    <s v="Se hace uso de lenguaje incluyente o no sexista"/>
    <m/>
    <x v="3"/>
    <x v="0"/>
    <m/>
  </r>
  <r>
    <d v="2021-11-03T17:44:17"/>
    <s v="Vanessa Ortiz"/>
    <s v="El Diario NTR"/>
    <x v="9"/>
    <s v="Local"/>
    <s v="Arranca la campaña de elección en Tlaquepaque"/>
    <s v="Interiores"/>
    <s v="No aplica"/>
    <s v="Media plana"/>
    <m/>
    <s v="Sí"/>
    <s v="Nota informativa"/>
    <s v="Munícipes"/>
    <s v="No"/>
    <s v="No"/>
    <s v="Ecuadre deportivo o bélico"/>
    <s v="No"/>
    <s v="Se hace uso de lenguaje incluyente o no sexista"/>
    <m/>
    <x v="6"/>
    <x v="0"/>
    <m/>
  </r>
  <r>
    <m/>
    <m/>
    <m/>
    <x v="15"/>
    <m/>
    <m/>
    <m/>
    <m/>
    <m/>
    <m/>
    <m/>
    <m/>
    <m/>
    <m/>
    <m/>
    <m/>
    <m/>
    <m/>
    <m/>
    <x v="13"/>
    <x v="3"/>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0">
  <r>
    <d v="2021-11-05T06:25:24"/>
    <s v="Vanessa Ortiz"/>
    <s v="El Diario NTR"/>
    <x v="0"/>
    <s v="Local"/>
    <s v="PRD propone nueva forma de gobernar en Las Huertas"/>
    <s v="Interiores"/>
    <s v="No aplica"/>
    <s v="Menos de un cuarto de plana"/>
    <n v="171"/>
    <s v="Sí"/>
    <s v="Nota informativa"/>
    <s v="Munícipes"/>
    <s v="No"/>
    <s v="No"/>
    <s v="Encuadre de estrategia"/>
    <s v="No"/>
    <s v="Se hace uso de lenguaje incluyente o no sexista"/>
    <m/>
    <x v="0"/>
    <x v="0"/>
    <x v="0"/>
    <x v="0"/>
    <x v="0"/>
    <m/>
    <x v="0"/>
    <m/>
    <x v="0"/>
    <m/>
    <x v="0"/>
    <x v="0"/>
    <s v="Candidato(a) a munícipe (presidente municipal o regidores)"/>
    <s v="San Pedro Tlaquepaque"/>
    <x v="0"/>
    <x v="0"/>
    <x v="0"/>
    <m/>
  </r>
  <r>
    <d v="2021-11-03T16:03:41"/>
    <s v="Vanessa Ortiz"/>
    <s v="El Informador"/>
    <x v="1"/>
    <s v="Local"/>
    <s v="Por Tlaquepaque"/>
    <s v="Interiores"/>
    <s v="No aplica"/>
    <s v="Menos de un cuarto de plana"/>
    <n v="62"/>
    <s v="No"/>
    <s v="Editorial"/>
    <s v="Munícipes"/>
    <s v="No"/>
    <s v="No"/>
    <s v="Ecuadre deportivo o bélico"/>
    <s v="No"/>
    <s v="Se hace uso de lenguaje incluyente o no sexista"/>
    <m/>
    <x v="1"/>
    <x v="0"/>
    <x v="0"/>
    <x v="1"/>
    <x v="0"/>
    <m/>
    <x v="1"/>
    <m/>
    <x v="0"/>
    <m/>
    <x v="1"/>
    <x v="1"/>
    <s v="Candidato(a) a munícipe (presidente municipal o regidores)"/>
    <s v="San Pedro Tlaquepaque"/>
    <x v="1"/>
    <x v="1"/>
    <x v="0"/>
    <m/>
  </r>
  <r>
    <d v="2021-11-03T16:45:59"/>
    <s v="Vanessa Ortiz"/>
    <s v="Milenio"/>
    <x v="1"/>
    <s v="Local"/>
    <s v="Resucita de entre los muertos"/>
    <s v="Interiores"/>
    <s v="No aplica"/>
    <s v="Un cuarto de plana"/>
    <m/>
    <s v="Sí"/>
    <s v="Cartón político"/>
    <s v="Munícipes"/>
    <s v="No"/>
    <s v="No"/>
    <s v="Otro"/>
    <s v="No"/>
    <s v="Se hace uso de lenguaje incluyente o no sexista"/>
    <m/>
    <x v="1"/>
    <x v="0"/>
    <x v="0"/>
    <x v="1"/>
    <x v="0"/>
    <m/>
    <x v="1"/>
    <m/>
    <x v="0"/>
    <m/>
    <x v="0"/>
    <x v="1"/>
    <s v="Candidato(a) a munícipe (presidente municipal o regidores)"/>
    <s v="San Pedro Tlaquepaque"/>
    <x v="1"/>
    <x v="1"/>
    <x v="1"/>
    <s v="El candidato aparece en el cartón en lo que parece un cementerio, saliendo de entre tumbas. Una lápida tiene la leyenda &quot;morena candidatura R.I.P&quot;. "/>
  </r>
  <r>
    <d v="2021-11-03T17:00:01"/>
    <s v="Vanessa Ortiz"/>
    <s v="El Diario NTR"/>
    <x v="1"/>
    <s v="Local"/>
    <s v="Morena gana una"/>
    <s v="Interiores"/>
    <s v="No aplica"/>
    <s v="Media plana"/>
    <m/>
    <s v="No"/>
    <s v="Columna de opinión"/>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03T17:16:34"/>
    <s v="Vanessa Ortiz"/>
    <s v="El Diario NTR"/>
    <x v="1"/>
    <s v="Local"/>
    <s v="Quinto Patio"/>
    <s v="Interiores"/>
    <s v="No aplica"/>
    <s v="Menos de un cuarto de plana"/>
    <n v="72"/>
    <s v="No"/>
    <s v="Editorial"/>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04T16:30:28"/>
    <s v="Vanessa Ortiz"/>
    <s v="El Informador"/>
    <x v="2"/>
    <s v="Local"/>
    <s v="Arrancan las campañas por la presidencia de Tlaquepaque"/>
    <s v="Primera plana"/>
    <s v="No"/>
    <s v="Menos de un cuarto de plana"/>
    <n v="115"/>
    <s v="Sí"/>
    <s v="Fotonota"/>
    <s v="Munícipes"/>
    <s v="No"/>
    <s v="No"/>
    <s v="Encuadre de estrategia"/>
    <s v="Sí"/>
    <s v="Se hace uso de lenguaje incluyente o no sexista"/>
    <m/>
    <x v="1"/>
    <x v="0"/>
    <x v="0"/>
    <x v="1"/>
    <x v="0"/>
    <m/>
    <x v="1"/>
    <m/>
    <x v="0"/>
    <m/>
    <x v="0"/>
    <x v="1"/>
    <s v="Candidato(a) a munícipe (presidente municipal o regidores)"/>
    <s v="San Pedro Tlaquepaque"/>
    <x v="0"/>
    <x v="2"/>
    <x v="0"/>
    <m/>
  </r>
  <r>
    <d v="2021-11-08T17:53:55"/>
    <s v="Vanessa Ortiz"/>
    <s v="El Informador"/>
    <x v="3"/>
    <s v="Local"/>
    <s v="Maldonado prevé ayudar a negocios; Citlalli promete propuestas viables "/>
    <s v="Interiores"/>
    <s v="No aplica"/>
    <s v="Un cuarto de plana"/>
    <m/>
    <s v="Sí"/>
    <s v="Nota informativa"/>
    <s v="Munícipes"/>
    <s v="No"/>
    <s v="No"/>
    <s v="Encuadre de estrategia"/>
    <s v="No"/>
    <s v="Se hace uso de lenguaje incluyente o no sexista"/>
    <m/>
    <x v="1"/>
    <x v="0"/>
    <x v="0"/>
    <x v="1"/>
    <x v="0"/>
    <m/>
    <x v="1"/>
    <m/>
    <x v="0"/>
    <m/>
    <x v="0"/>
    <x v="1"/>
    <s v="Candidato(a) a munícipe (presidente municipal o regidores)"/>
    <s v="San Pedro Tlaquepaque"/>
    <x v="0"/>
    <x v="3"/>
    <x v="0"/>
    <m/>
  </r>
  <r>
    <d v="2021-11-08T18:14:11"/>
    <s v="Luis Enrique Morales"/>
    <s v="Mural"/>
    <x v="1"/>
    <s v="Local"/>
    <s v="Cúpula"/>
    <s v="Interiores"/>
    <s v="No aplica"/>
    <s v="Menos de un cuarto de plana"/>
    <n v="261"/>
    <s v="No"/>
    <s v="Columna de opinión"/>
    <s v="Munícipes"/>
    <s v="No"/>
    <s v="No"/>
    <s v="Ecuadre deportivo o bélico"/>
    <s v="No"/>
    <s v="Se hace uso de lenguaje incluyente o no sexista"/>
    <m/>
    <x v="1"/>
    <x v="0"/>
    <x v="0"/>
    <x v="1"/>
    <x v="0"/>
    <m/>
    <x v="1"/>
    <m/>
    <x v="0"/>
    <m/>
    <x v="0"/>
    <x v="1"/>
    <s v="Candidato(a) a munícipe (presidente municipal o regidores)"/>
    <s v="San Pedro Tlaquepaque"/>
    <x v="1"/>
    <x v="1"/>
    <x v="1"/>
    <s v="Claro que no será de a gratis, por lo que habrá cambios en la planilla de Maldonado, que incluyen bajar a su hermana a la que anotó por aquello del &quot;note entumas&quot;."/>
  </r>
  <r>
    <d v="2021-11-08T18:31:38"/>
    <s v="Luis Enrique Morales"/>
    <s v="El Occidental"/>
    <x v="1"/>
    <s v="Local"/>
    <s v="Favio suma liderazgos"/>
    <s v="Interiores"/>
    <s v="No aplica"/>
    <s v="Menos de un cuarto de plana"/>
    <n v="120"/>
    <s v="No"/>
    <s v="Columna de opinión"/>
    <s v="Munícipes"/>
    <s v="No"/>
    <s v="No"/>
    <s v="Encuadre de estrategia"/>
    <s v="No"/>
    <s v="Se usa lenguaje que discrimina a personas por su género (independientemente del uso de masculino genérico de la variable anterior)"/>
    <m/>
    <x v="1"/>
    <x v="0"/>
    <x v="0"/>
    <x v="1"/>
    <x v="0"/>
    <m/>
    <x v="1"/>
    <m/>
    <x v="0"/>
    <m/>
    <x v="0"/>
    <x v="1"/>
    <s v="Candidato(a) a munícipe (presidente municipal o regidores)"/>
    <s v="San Pedro Tlaquepaque"/>
    <x v="1"/>
    <x v="1"/>
    <x v="0"/>
    <m/>
  </r>
  <r>
    <d v="2021-11-08T18:58:29"/>
    <s v="Luis Enrique Morales"/>
    <s v="El Occidental"/>
    <x v="1"/>
    <s v="Local"/>
    <s v="Entre nos"/>
    <s v="Interiores"/>
    <s v="No aplica"/>
    <s v="Robaplana"/>
    <m/>
    <s v="No"/>
    <s v="Artículo de opinión"/>
    <s v="Munícipes"/>
    <s v="Sí"/>
    <s v="No"/>
    <s v="Ecuadre deportivo o bélico"/>
    <s v="No"/>
    <s v="Se hace uso de lenguaje incluyente o no sexista"/>
    <m/>
    <x v="1"/>
    <x v="0"/>
    <x v="0"/>
    <x v="1"/>
    <x v="1"/>
    <s v="para tratar de dejar fuera a Maldonado, decretan desde el palacio legislativo estatal, que solo mujeres pueden participar en la elección extraordinaria. Y ¿cómo votaron las legisladoras morenistas ante esta ilegal prohibición para el género masculino?"/>
    <x v="1"/>
    <m/>
    <x v="0"/>
    <m/>
    <x v="0"/>
    <x v="1"/>
    <s v="Candidato(a) a munícipe (presidente municipal o regidores)"/>
    <s v="San Pedro Tlaquepaque"/>
    <x v="1"/>
    <x v="1"/>
    <x v="0"/>
    <m/>
  </r>
  <r>
    <d v="2021-11-08T21:50:16"/>
    <s v="Luis Enrique Morales"/>
    <s v="Mural"/>
    <x v="0"/>
    <s v="Local"/>
    <s v="Cúpula"/>
    <s v="Interiores"/>
    <s v="No aplica"/>
    <s v="Menos de un cuarto de plana"/>
    <n v="261"/>
    <s v="No"/>
    <s v="Columna de opinión"/>
    <s v="Munícipes"/>
    <s v="Sí"/>
    <s v="No"/>
    <s v="Encuadre de estrategia"/>
    <s v="No"/>
    <s v="Se hace uso de lenguaje incluyente o no sexista"/>
    <m/>
    <x v="1"/>
    <x v="0"/>
    <x v="0"/>
    <x v="1"/>
    <x v="0"/>
    <m/>
    <x v="1"/>
    <m/>
    <x v="0"/>
    <m/>
    <x v="0"/>
    <x v="1"/>
    <s v="Candidato(a) a munícipe (presidente municipal o regidores)"/>
    <s v="San Pedro Tlaquepaque"/>
    <x v="1"/>
    <x v="1"/>
    <x v="0"/>
    <m/>
  </r>
  <r>
    <d v="2021-11-08T21:58:58"/>
    <s v="Luis Enrique Morales"/>
    <s v="Mural"/>
    <x v="0"/>
    <s v="Local"/>
    <s v="Tiempo de mujeres"/>
    <s v="Interiores"/>
    <s v="No aplica"/>
    <s v="Robaplana"/>
    <m/>
    <s v="No"/>
    <s v="Columna de opinión"/>
    <s v="Munícipes"/>
    <s v="No"/>
    <s v="No"/>
    <s v="Otro"/>
    <s v="No"/>
    <s v="Se hace uso de lenguaje incluyente o no sexista"/>
    <m/>
    <x v="1"/>
    <x v="0"/>
    <x v="0"/>
    <x v="1"/>
    <x v="0"/>
    <m/>
    <x v="1"/>
    <m/>
    <x v="0"/>
    <m/>
    <x v="0"/>
    <x v="1"/>
    <s v="Candidato(a) a munícipe (presidente municipal o regidores)"/>
    <s v="San Pedro Tlaquepaque"/>
    <x v="1"/>
    <x v="1"/>
    <x v="0"/>
    <m/>
  </r>
  <r>
    <d v="2021-11-08T22:51:08"/>
    <s v="Luis Enrique Morales"/>
    <s v="Mural"/>
    <x v="4"/>
    <s v="Local"/>
    <s v="Cúpula"/>
    <s v="Interiores"/>
    <s v="No aplica"/>
    <s v="Menos de un cuarto de plana"/>
    <n v="261"/>
    <s v="No"/>
    <s v="Columna de opinión"/>
    <s v="Munícipes"/>
    <s v="No"/>
    <s v="No"/>
    <s v="Encuadre de estrategia"/>
    <s v="No"/>
    <s v="Se hace uso de lenguaje incluyente o no sexista"/>
    <m/>
    <x v="1"/>
    <x v="0"/>
    <x v="0"/>
    <x v="1"/>
    <x v="0"/>
    <m/>
    <x v="1"/>
    <m/>
    <x v="0"/>
    <m/>
    <x v="0"/>
    <x v="1"/>
    <s v="Candidato(a) a munícipe (presidente municipal o regidores)"/>
    <s v="San Pedro Tlaquepaque"/>
    <x v="1"/>
    <x v="1"/>
    <x v="0"/>
    <m/>
  </r>
  <r>
    <d v="2021-11-08T23:29:08"/>
    <s v="Luis Enrique Morales"/>
    <s v="El Occidental"/>
    <x v="3"/>
    <s v="Local"/>
    <s v="Apoyo para comerciantes"/>
    <s v="Interiores"/>
    <s v="No aplica"/>
    <s v="Menos de un cuarto de plana"/>
    <n v="88"/>
    <s v="No"/>
    <s v="Nota informativa"/>
    <s v="Munícipes"/>
    <s v="No"/>
    <s v="No"/>
    <s v="Encuadre de estrategia"/>
    <s v="No"/>
    <s v="Se hace uso de lenguaje incluyente o no sexista"/>
    <m/>
    <x v="1"/>
    <x v="0"/>
    <x v="0"/>
    <x v="1"/>
    <x v="0"/>
    <m/>
    <x v="1"/>
    <m/>
    <x v="0"/>
    <m/>
    <x v="0"/>
    <x v="1"/>
    <s v="Candidato(a) a munícipe (presidente municipal o regidores)"/>
    <s v="San Pedro Tlaquepaque"/>
    <x v="0"/>
    <x v="4"/>
    <x v="0"/>
    <m/>
  </r>
  <r>
    <d v="2021-11-09T16:33:34"/>
    <s v="Vanessa Ortiz"/>
    <s v="El Informador"/>
    <x v="5"/>
    <s v="Local"/>
    <s v="Elección Tlaquepaque: ¿Qué se juega Jalisco?"/>
    <s v="Interiores"/>
    <s v="No aplica"/>
    <s v="Menos de un cuarto de plana"/>
    <n v="218"/>
    <s v="Sí"/>
    <s v="Columna de opinión"/>
    <s v="Munícipes"/>
    <s v="No"/>
    <s v="No"/>
    <s v="Otro"/>
    <s v="No"/>
    <s v="Se hace uso de lenguaje incluyente o no sexista"/>
    <m/>
    <x v="1"/>
    <x v="0"/>
    <x v="0"/>
    <x v="1"/>
    <x v="0"/>
    <m/>
    <x v="1"/>
    <m/>
    <x v="0"/>
    <m/>
    <x v="0"/>
    <x v="1"/>
    <s v="Candidato(a) a munícipe (presidente municipal o regidores)"/>
    <s v="San Pedro Tlaquepaque"/>
    <x v="1"/>
    <x v="1"/>
    <x v="0"/>
    <m/>
  </r>
  <r>
    <d v="2021-11-09T16:38:28"/>
    <s v="Vanessa Ortiz"/>
    <s v="El Informador"/>
    <x v="5"/>
    <s v="Local"/>
    <s v="Maldonado visita Santa Anita y Amaya la Francisco I. Madero"/>
    <s v="Interiores"/>
    <s v="No aplica"/>
    <s v="Un cuarto de plana"/>
    <m/>
    <s v="Sí"/>
    <s v="Nota informativa"/>
    <s v="Munícipes"/>
    <s v="No"/>
    <s v="No"/>
    <s v="Encuadre de estrategia"/>
    <s v="No"/>
    <s v="Se hace uso de lenguaje incluyente o no sexista"/>
    <m/>
    <x v="1"/>
    <x v="0"/>
    <x v="0"/>
    <x v="1"/>
    <x v="0"/>
    <m/>
    <x v="1"/>
    <m/>
    <x v="0"/>
    <m/>
    <x v="0"/>
    <x v="1"/>
    <s v="Candidato(a) a munícipe (presidente municipal o regidores)"/>
    <s v="San Pedro Tlaquepaque"/>
    <x v="0"/>
    <x v="5"/>
    <x v="0"/>
    <m/>
  </r>
  <r>
    <d v="2021-11-11T16:20:29"/>
    <s v="Vanessa Ortiz"/>
    <s v="El Informador"/>
    <x v="6"/>
    <s v="Local"/>
    <s v="Prometen una reactivación económica en Tlaquepaque"/>
    <s v="Interiores"/>
    <s v="No aplica"/>
    <s v="Un cuarto de plana"/>
    <m/>
    <s v="Sí"/>
    <s v="Nota informativa"/>
    <s v="Munícipes"/>
    <s v="No"/>
    <s v="No"/>
    <s v="Encuadre de estrategia"/>
    <s v="No"/>
    <s v="Se hace uso de lenguaje incluyente o no sexista"/>
    <m/>
    <x v="1"/>
    <x v="0"/>
    <x v="0"/>
    <x v="1"/>
    <x v="0"/>
    <m/>
    <x v="1"/>
    <m/>
    <x v="0"/>
    <m/>
    <x v="0"/>
    <x v="1"/>
    <s v="Candidato(a) a munícipe (presidente municipal o regidores)"/>
    <s v="San Pedro Tlaquepaque"/>
    <x v="0"/>
    <x v="2"/>
    <x v="0"/>
    <m/>
  </r>
  <r>
    <d v="2021-11-12T12:04:54"/>
    <s v="Vanessa Ortiz"/>
    <s v="El Diario NTR"/>
    <x v="7"/>
    <s v="Local"/>
    <s v="Maldonado condena violencia de género"/>
    <s v="Interiores"/>
    <s v="No aplica"/>
    <s v="Menos de un cuarto de plana"/>
    <n v="135"/>
    <s v="No"/>
    <s v="Nota informativa"/>
    <s v="Munícipes"/>
    <s v="No"/>
    <s v="No"/>
    <s v="Encuadre de estrategia"/>
    <s v="No"/>
    <s v="Se hace uso de lenguaje incluyente o no sexista"/>
    <m/>
    <x v="1"/>
    <x v="0"/>
    <x v="0"/>
    <x v="1"/>
    <x v="0"/>
    <m/>
    <x v="1"/>
    <m/>
    <x v="0"/>
    <m/>
    <x v="0"/>
    <x v="1"/>
    <s v="Candidato(a) a munícipe (presidente municipal o regidores)"/>
    <s v="San Pedro Tlaquepaque"/>
    <x v="0"/>
    <x v="0"/>
    <x v="0"/>
    <m/>
  </r>
  <r>
    <d v="2021-11-15T07:43:58"/>
    <s v="Vanessa Ortiz"/>
    <s v="El Informador"/>
    <x v="8"/>
    <s v="Local"/>
    <s v="Allá en la fuente"/>
    <s v="Interiores"/>
    <s v="No aplica"/>
    <s v="Menos de un cuarto de plana"/>
    <n v="120"/>
    <s v="No"/>
    <s v="Editorial"/>
    <s v="Munícipes"/>
    <s v="No"/>
    <s v="No"/>
    <s v="Ecuadre deportivo o bélico"/>
    <s v="Sí"/>
    <s v="Se hace uso de lenguaje incluyente o no sexista"/>
    <m/>
    <x v="1"/>
    <x v="0"/>
    <x v="0"/>
    <x v="1"/>
    <x v="0"/>
    <m/>
    <x v="1"/>
    <m/>
    <x v="0"/>
    <m/>
    <x v="0"/>
    <x v="1"/>
    <s v="Candidato(a) a munícipe (presidente municipal o regidores)"/>
    <s v="San Pedro Tlaquepaque"/>
    <x v="1"/>
    <x v="1"/>
    <x v="1"/>
    <s v="le faltan pantalones."/>
  </r>
  <r>
    <d v="2021-11-15T12:35:21"/>
    <s v="Vanessa Ortiz"/>
    <s v="Milenio"/>
    <x v="8"/>
    <s v="Local"/>
    <s v="Maldonado presenta queja ante el IEPCJ"/>
    <s v="Interiores"/>
    <s v="No aplica"/>
    <s v="Un cuarto de plana"/>
    <m/>
    <s v="Sí"/>
    <s v="Nota informativa"/>
    <s v="Munícipes"/>
    <s v="No"/>
    <s v="No"/>
    <s v="Otro"/>
    <s v="No"/>
    <s v="Se hace uso de lenguaje incluyente o no sexista"/>
    <m/>
    <x v="1"/>
    <x v="0"/>
    <x v="0"/>
    <x v="1"/>
    <x v="0"/>
    <m/>
    <x v="1"/>
    <m/>
    <x v="0"/>
    <m/>
    <x v="0"/>
    <x v="1"/>
    <s v="Candidato(a) a munícipe (presidente municipal o regidores)"/>
    <s v="San Pedro Tlaquepaque"/>
    <x v="1"/>
    <x v="1"/>
    <x v="0"/>
    <m/>
  </r>
  <r>
    <d v="2021-11-16T16:34:51"/>
    <s v="Vanessa Ortiz"/>
    <s v="El Informador"/>
    <x v="9"/>
    <s v="Local"/>
    <s v="Candidatos cursan los últimos días de campaña"/>
    <s v="Interiores"/>
    <s v="No aplica"/>
    <s v="Menos de un cuarto de plana"/>
    <n v="100"/>
    <s v="No"/>
    <s v="Nota informativa"/>
    <s v="Munícipes"/>
    <s v="No"/>
    <s v="No"/>
    <s v="Encuadre de estrategia"/>
    <s v="No"/>
    <s v="Se hace uso de lenguaje incluyente o no sexista"/>
    <m/>
    <x v="1"/>
    <x v="0"/>
    <x v="0"/>
    <x v="1"/>
    <x v="0"/>
    <m/>
    <x v="1"/>
    <m/>
    <x v="0"/>
    <m/>
    <x v="0"/>
    <x v="1"/>
    <s v="Candidato(a) a munícipe (presidente municipal o regidores)"/>
    <s v="San Pedro Tlaquepaque"/>
    <x v="1"/>
    <x v="1"/>
    <x v="0"/>
    <m/>
  </r>
  <r>
    <d v="2021-11-16T20:08:29"/>
    <s v="Luis Enrique Morales"/>
    <s v="Mural"/>
    <x v="7"/>
    <s v="Local"/>
    <s v="Bajan a hermana de Maldonado"/>
    <s v="Interiores"/>
    <s v="No aplica"/>
    <s v="Menos de un cuarto de plana"/>
    <n v="224"/>
    <s v="Sí"/>
    <s v="Nota informativa"/>
    <s v="Munícipes"/>
    <s v="No"/>
    <s v="No"/>
    <s v="Encuadre de estrategia"/>
    <s v="No"/>
    <s v="Se hace uso de lenguaje incluyente o no sexista"/>
    <m/>
    <x v="1"/>
    <x v="0"/>
    <x v="0"/>
    <x v="1"/>
    <x v="0"/>
    <m/>
    <x v="1"/>
    <m/>
    <x v="0"/>
    <m/>
    <x v="0"/>
    <x v="1"/>
    <s v="Candidato(a) a munícipe (presidente municipal o regidores)"/>
    <s v="San Pedro Tlaquepaque"/>
    <x v="1"/>
    <x v="1"/>
    <x v="0"/>
    <m/>
  </r>
  <r>
    <d v="2021-11-16T21:01:45"/>
    <s v="Luis Enrique Morales"/>
    <s v="Mural"/>
    <x v="10"/>
    <s v="Local"/>
    <s v="Prometen seguridad e infraestructura"/>
    <s v="Interiores"/>
    <s v="No aplica"/>
    <s v="Robaplana"/>
    <m/>
    <s v="Sí"/>
    <s v="Nota informativa"/>
    <s v="Munícipes"/>
    <s v="No"/>
    <s v="No"/>
    <s v="Encuadre de estrategia"/>
    <s v="No"/>
    <s v="Se hace uso de lenguaje incluyente o no sexista"/>
    <m/>
    <x v="1"/>
    <x v="0"/>
    <x v="0"/>
    <x v="1"/>
    <x v="0"/>
    <m/>
    <x v="1"/>
    <m/>
    <x v="0"/>
    <m/>
    <x v="0"/>
    <x v="1"/>
    <s v="Candidato(a) a munícipe (presidente municipal o regidores)"/>
    <s v="San Pedro Tlaquepaque"/>
    <x v="0"/>
    <x v="6"/>
    <x v="0"/>
    <m/>
  </r>
  <r>
    <d v="2021-11-17T22:17:57"/>
    <s v="Luis Enrique Morales"/>
    <s v="Mural"/>
    <x v="8"/>
    <s v="Local"/>
    <s v="Plantea hospital de especialidad"/>
    <s v="Interiores"/>
    <s v="No aplica"/>
    <s v="Menos de un cuarto de plana"/>
    <n v="248"/>
    <s v="Sí"/>
    <s v="Nota informativa"/>
    <s v="Munícipes"/>
    <s v="No"/>
    <s v="No"/>
    <s v="Encuadre de estrategia"/>
    <s v="No"/>
    <s v="Se hace uso de lenguaje incluyente o no sexista"/>
    <m/>
    <x v="1"/>
    <x v="0"/>
    <x v="0"/>
    <x v="1"/>
    <x v="0"/>
    <m/>
    <x v="1"/>
    <m/>
    <x v="0"/>
    <m/>
    <x v="1"/>
    <x v="1"/>
    <s v="Candidato(a) a munícipe (presidente municipal o regidores)"/>
    <s v="San Pedro Tlaquepaque"/>
    <x v="0"/>
    <x v="6"/>
    <x v="2"/>
    <s v="La izquierda tiene que llegar y la única forma de hacerlo es sumándome al proyecto de Maldonado, de esta manera podremos obtener una Alcaldía para la izquierda"/>
  </r>
  <r>
    <d v="2021-11-17T22:45:48"/>
    <s v="Luis Enrique Morales"/>
    <s v="Mural"/>
    <x v="9"/>
    <s v="Local"/>
    <s v="Promete apoyos de la Federación"/>
    <s v="Interiores"/>
    <s v="No aplica"/>
    <s v="Media plana"/>
    <m/>
    <s v="Sí"/>
    <s v="Nota informativa"/>
    <s v="Munícipes"/>
    <s v="No"/>
    <s v="No"/>
    <s v="Encuadre de estrategia"/>
    <s v="No"/>
    <s v="Se hace uso de lenguaje incluyente o no sexista"/>
    <m/>
    <x v="1"/>
    <x v="0"/>
    <x v="0"/>
    <x v="1"/>
    <x v="0"/>
    <m/>
    <x v="1"/>
    <m/>
    <x v="0"/>
    <m/>
    <x v="0"/>
    <x v="1"/>
    <s v="Candidato(a) a munícipe (presidente municipal o regidores)"/>
    <s v="San Pedro Tlaquepaque"/>
    <x v="0"/>
    <x v="6"/>
    <x v="0"/>
    <m/>
  </r>
  <r>
    <d v="2021-11-17T23:13:35"/>
    <s v="Luis Enrique Morales"/>
    <s v="El Occidental"/>
    <x v="9"/>
    <s v="Local"/>
    <s v="Aseguran hay guerra sucia en Tlaquepaque"/>
    <s v="Interiores"/>
    <s v="No aplica"/>
    <s v="Menos de un cuarto de plana"/>
    <n v="90"/>
    <s v="No"/>
    <s v="Nota informativa"/>
    <s v="Munícipes"/>
    <s v="Sí"/>
    <s v="No"/>
    <s v="Ecuadre deportivo o bélico"/>
    <s v="No"/>
    <s v="Se hace uso de lenguaje incluyente o no sexista"/>
    <m/>
    <x v="1"/>
    <x v="0"/>
    <x v="0"/>
    <x v="1"/>
    <x v="0"/>
    <m/>
    <x v="1"/>
    <m/>
    <x v="0"/>
    <m/>
    <x v="0"/>
    <x v="1"/>
    <s v="Candidato(a) a munícipe (presidente municipal o regidores)"/>
    <s v="San Pedro Tlaquepaque"/>
    <x v="1"/>
    <x v="1"/>
    <x v="0"/>
    <m/>
  </r>
  <r>
    <d v="2021-11-22T17:05:14"/>
    <s v="Vanessa Ortiz"/>
    <s v="El Diario NTR"/>
    <x v="11"/>
    <s v="Local"/>
    <s v="Maldonado denuncia violencia vs. su equipo"/>
    <s v="Interiores"/>
    <s v="No aplica"/>
    <s v="Un cuarto de plana"/>
    <m/>
    <s v="Sí"/>
    <s v="Nota informativa"/>
    <s v="Munícipes"/>
    <s v="No"/>
    <s v="No"/>
    <s v="Otro"/>
    <s v="No"/>
    <s v="Se hace uso de lenguaje incluyente o no sexista"/>
    <m/>
    <x v="1"/>
    <x v="0"/>
    <x v="0"/>
    <x v="1"/>
    <x v="0"/>
    <m/>
    <x v="1"/>
    <m/>
    <x v="0"/>
    <m/>
    <x v="0"/>
    <x v="1"/>
    <s v="Candidato(a) a munícipe (presidente municipal o regidores)"/>
    <s v="San Pedro Tlaquepaque"/>
    <x v="1"/>
    <x v="1"/>
    <x v="0"/>
    <m/>
  </r>
  <r>
    <d v="2021-11-22T17:10:13"/>
    <s v="Luis Enrique Morales"/>
    <s v="Mural"/>
    <x v="11"/>
    <s v="Local"/>
    <s v="Activan ataques en redes sociales"/>
    <s v="Interiores"/>
    <s v="No aplica"/>
    <s v="Menos de un cuarto de plana"/>
    <n v="130"/>
    <s v="No"/>
    <s v="Nota informativa"/>
    <s v="Munícipes"/>
    <s v="Sí"/>
    <s v="No"/>
    <s v="Ecuadre deportivo o bélico"/>
    <s v="No"/>
    <s v="Se hace uso de lenguaje incluyente o no sexista"/>
    <m/>
    <x v="1"/>
    <x v="0"/>
    <x v="0"/>
    <x v="1"/>
    <x v="0"/>
    <m/>
    <x v="1"/>
    <m/>
    <x v="0"/>
    <m/>
    <x v="0"/>
    <x v="1"/>
    <s v="Candidato(a) a munícipe (presidente municipal o regidores)"/>
    <s v="San Pedro Tlaquepaque"/>
    <x v="1"/>
    <x v="1"/>
    <x v="0"/>
    <m/>
  </r>
  <r>
    <d v="2021-11-22T17:17:01"/>
    <s v="Vanessa Ortiz"/>
    <s v="El Diario NTR"/>
    <x v="11"/>
    <s v="Local"/>
    <s v="Quinto Patio"/>
    <s v="Interiores"/>
    <s v="No aplica"/>
    <s v="Un cuarto de plana"/>
    <m/>
    <s v="No"/>
    <s v="Editorial"/>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22T17:26:14"/>
    <s v="Vanessa Ortiz"/>
    <s v="El Informador"/>
    <x v="11"/>
    <s v="Local"/>
    <s v="Allá en la fuente"/>
    <s v="Interiores"/>
    <s v="No aplica"/>
    <s v="Menos de un cuarto de plana"/>
    <n v="82"/>
    <s v="No"/>
    <s v="Editorial"/>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22T17:38:50"/>
    <s v="Luis Enrique Morales"/>
    <s v="Mural"/>
    <x v="11"/>
    <s v="Local"/>
    <s v="Alberto Maldonado"/>
    <s v="Primera plana"/>
    <s v="No"/>
    <s v="Menos de un cuarto de plana"/>
    <n v="68"/>
    <s v="Sí"/>
    <s v="Fotonota"/>
    <s v="Munícipes"/>
    <s v="No"/>
    <s v="No"/>
    <s v="Otro"/>
    <s v="No"/>
    <s v="Se hace uso de lenguaje incluyente o no sexista"/>
    <m/>
    <x v="1"/>
    <x v="0"/>
    <x v="0"/>
    <x v="1"/>
    <x v="0"/>
    <m/>
    <x v="1"/>
    <m/>
    <x v="0"/>
    <m/>
    <x v="0"/>
    <x v="1"/>
    <s v="Candidato(a) a munícipe (presidente municipal o regidores)"/>
    <s v="San Pedro Tlaquepaque"/>
    <x v="1"/>
    <x v="1"/>
    <x v="0"/>
    <m/>
  </r>
  <r>
    <d v="2021-11-22T17:46:34"/>
    <s v="Vanessa Ortiz"/>
    <s v="El Informador"/>
    <x v="11"/>
    <s v="Local"/>
    <s v="Maldonado defiende el triunfo en Tlaquepaque"/>
    <s v="Interiores"/>
    <s v="No aplica"/>
    <s v="Un cuarto de plana"/>
    <m/>
    <s v="Sí"/>
    <s v="Nota informativa"/>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22T18:33:42"/>
    <s v="Luis Enrique Morales"/>
    <s v="El Occidental"/>
    <x v="11"/>
    <s v="Local"/>
    <s v="No se involucra en las elecciones"/>
    <s v="Interiores"/>
    <s v="No aplica"/>
    <s v="Un cuarto de plana"/>
    <m/>
    <s v="Sí"/>
    <s v="Nota informativa"/>
    <s v="Munícipes"/>
    <s v="No"/>
    <s v="No"/>
    <s v="Encuadre de estrategia"/>
    <s v="No"/>
    <s v="Se hace uso de lenguaje incluyente o no sexista"/>
    <m/>
    <x v="1"/>
    <x v="0"/>
    <x v="0"/>
    <x v="1"/>
    <x v="0"/>
    <m/>
    <x v="1"/>
    <m/>
    <x v="0"/>
    <m/>
    <x v="0"/>
    <x v="1"/>
    <s v="Candidato(a) a munícipe (presidente municipal o regidores)"/>
    <s v="San Pedro Tlaquepaque"/>
    <x v="1"/>
    <x v="1"/>
    <x v="0"/>
    <m/>
  </r>
  <r>
    <d v="2021-11-18T22:02:09"/>
    <s v="Luis Enrique Morales"/>
    <s v="Mural"/>
    <x v="12"/>
    <s v="Local"/>
    <s v="Cúpula"/>
    <s v="Interiores"/>
    <s v="No aplica"/>
    <s v="Menos de un cuarto de plana"/>
    <n v="261"/>
    <s v="No"/>
    <s v="Columna de opinión"/>
    <s v="Munícipes"/>
    <s v="Sí"/>
    <s v="No"/>
    <s v="Ecuadre deportivo o bélico"/>
    <s v="No"/>
    <s v="Se hace uso de lenguaje incluyente o no sexista"/>
    <m/>
    <x v="2"/>
    <x v="1"/>
    <x v="0"/>
    <x v="1"/>
    <x v="0"/>
    <m/>
    <x v="1"/>
    <m/>
    <x v="0"/>
    <m/>
    <x v="0"/>
    <x v="1"/>
    <s v="Candidato(a) a munícipe (presidente municipal o regidores)"/>
    <s v="San Pedro Tlaquepaque"/>
    <x v="1"/>
    <x v="1"/>
    <x v="1"/>
    <s v="Fuerza por México solicitó medidas de protección en contra de Jorge Montoya Orozco, de la planilla de Morena, quien habría agredido físicamente a una capacitadora del INE que no lo dejó votar sin credencial el 6 de junio."/>
  </r>
  <r>
    <d v="2021-11-03T17:44:17"/>
    <s v="Vanessa Ortiz"/>
    <s v="El Diario NTR"/>
    <x v="1"/>
    <s v="Local"/>
    <s v="Arranca la campaña de elección en Tlaquepaque"/>
    <s v="Interiores"/>
    <s v="No aplica"/>
    <s v="Media plana"/>
    <m/>
    <s v="Sí"/>
    <s v="Nota informativa"/>
    <s v="Munícipes"/>
    <s v="No"/>
    <s v="No"/>
    <s v="Ecuadre deportivo o bélico"/>
    <s v="No"/>
    <s v="Se hace uso de lenguaje incluyente o no sexista"/>
    <m/>
    <x v="3"/>
    <x v="0"/>
    <x v="0"/>
    <x v="1"/>
    <x v="0"/>
    <m/>
    <x v="1"/>
    <m/>
    <x v="0"/>
    <m/>
    <x v="0"/>
    <x v="2"/>
    <s v="Candidato(a) a munícipe (presidente municipal o regidores)"/>
    <s v="San Pedro Tlaquepaque"/>
    <x v="1"/>
    <x v="1"/>
    <x v="0"/>
    <m/>
  </r>
  <r>
    <d v="2021-11-10T16:26:26"/>
    <s v="Vanessa Ortiz"/>
    <s v="El Diario NTR"/>
    <x v="13"/>
    <s v="Local"/>
    <s v="Morones va a Canaco"/>
    <s v="Interiores"/>
    <s v="No aplica"/>
    <s v="Menos de un cuarto de plana"/>
    <n v="74"/>
    <s v="Sí"/>
    <s v="Nota informativa"/>
    <s v="Munícipes"/>
    <s v="No"/>
    <s v="No"/>
    <s v="Encuadre de estrategia"/>
    <s v="No"/>
    <s v="Se hace uso de lenguaje incluyente o no sexista"/>
    <m/>
    <x v="3"/>
    <x v="0"/>
    <x v="0"/>
    <x v="1"/>
    <x v="0"/>
    <m/>
    <x v="1"/>
    <m/>
    <x v="0"/>
    <m/>
    <x v="0"/>
    <x v="2"/>
    <s v="Candidato(a) a munícipe (presidente municipal o regidores)"/>
    <s v="San Pedro Tlaquepaque"/>
    <x v="0"/>
    <x v="5"/>
    <x v="0"/>
    <m/>
  </r>
  <r>
    <d v="2021-11-22T16:37:09"/>
    <s v="Vanessa Ortiz"/>
    <s v="Milenio"/>
    <x v="11"/>
    <s v="Local"/>
    <s v="Reportan incidencias en jornada electoral"/>
    <s v="Interiores"/>
    <s v="No aplica"/>
    <s v="Menos de un cuarto de plana"/>
    <n v="157"/>
    <s v="No"/>
    <s v="Nota informativa"/>
    <s v="Munícipes"/>
    <s v="No"/>
    <s v="No"/>
    <s v="Otro"/>
    <s v="No"/>
    <s v="Se hace uso de lenguaje incluyente o no sexista"/>
    <m/>
    <x v="3"/>
    <x v="0"/>
    <x v="0"/>
    <x v="1"/>
    <x v="0"/>
    <m/>
    <x v="1"/>
    <m/>
    <x v="0"/>
    <m/>
    <x v="0"/>
    <x v="2"/>
    <s v="Candidato(a) a munícipe (presidente municipal o regidores)"/>
    <s v="San Pedro Tlaquepaque"/>
    <x v="1"/>
    <x v="1"/>
    <x v="0"/>
    <m/>
  </r>
  <r>
    <d v="2021-11-03T16:40:25"/>
    <s v="Vanessa Ortiz"/>
    <s v="Milenio"/>
    <x v="1"/>
    <s v="Local"/>
    <s v="¡Aaaaarrancan las campañas electorales en Tlaquepaque!"/>
    <s v="Interiores"/>
    <s v="No aplica"/>
    <s v="Menos de un cuarto de plana"/>
    <n v="67"/>
    <s v="No"/>
    <s v="Editorial"/>
    <s v="Munícipes"/>
    <s v="No"/>
    <s v="No"/>
    <s v="Ecuadre deportivo o bélico"/>
    <s v="No"/>
    <s v="Se usa lenguaje que discrimina a personas por su género (independientemente del uso de masculino genérico de la variable anterior)"/>
    <s v="Otras y otros (¿deberemos decir otres).           (La manera en la que utiliza la palabra &quot;otres&quot; denota sarcasmo y burla al uso del lenguaje incluyente)."/>
    <x v="3"/>
    <x v="0"/>
    <x v="0"/>
    <x v="1"/>
    <x v="0"/>
    <m/>
    <x v="1"/>
    <m/>
    <x v="0"/>
    <m/>
    <x v="0"/>
    <x v="2"/>
    <s v="Candidato(a) a munícipe (presidente municipal o regidores)"/>
    <s v="San Pedro Tlaquepaque"/>
    <x v="1"/>
    <x v="1"/>
    <x v="0"/>
    <m/>
  </r>
  <r>
    <d v="2021-11-08T23:19:17"/>
    <s v="Luis Enrique Morales"/>
    <s v="El Occidental"/>
    <x v="3"/>
    <s v="Local"/>
    <s v="Promete cambios en seguridad"/>
    <s v="Interiores"/>
    <s v="No aplica"/>
    <s v="Menos de un cuarto de plana"/>
    <n v="99"/>
    <s v="No"/>
    <s v="Nota informativa"/>
    <s v="Munícipes"/>
    <s v="No"/>
    <s v="No"/>
    <s v="Encuadre de estrategia"/>
    <s v="No"/>
    <s v="Se hace uso de lenguaje incluyente o no sexista"/>
    <m/>
    <x v="4"/>
    <x v="0"/>
    <x v="0"/>
    <x v="0"/>
    <x v="0"/>
    <m/>
    <x v="0"/>
    <m/>
    <x v="0"/>
    <m/>
    <x v="0"/>
    <x v="3"/>
    <s v="Candidato(a) a munícipe (presidente municipal o regidores)"/>
    <s v="San Pedro Tlaquepaque"/>
    <x v="0"/>
    <x v="2"/>
    <x v="0"/>
    <m/>
  </r>
  <r>
    <d v="2021-11-16T16:26:37"/>
    <s v="Vanessa Ortiz"/>
    <s v="El Diario NTR"/>
    <x v="9"/>
    <s v="Local"/>
    <s v="Quinto patio"/>
    <s v="Interiores"/>
    <s v="No aplica"/>
    <s v="Menos de un cuarto de plana"/>
    <n v="81"/>
    <s v="No"/>
    <s v="Editorial"/>
    <s v="Munícipes"/>
    <s v="No"/>
    <s v="No"/>
    <s v="Encuadre de estrategia"/>
    <s v="No"/>
    <s v="Se hace uso de lenguaje incluyente o no sexista"/>
    <m/>
    <x v="4"/>
    <x v="0"/>
    <x v="0"/>
    <x v="0"/>
    <x v="0"/>
    <m/>
    <x v="0"/>
    <m/>
    <x v="0"/>
    <m/>
    <x v="0"/>
    <x v="3"/>
    <s v="Candidato(a) a munícipe (presidente municipal o regidores)"/>
    <s v="San Pedro Tlaquepaque"/>
    <x v="1"/>
    <x v="1"/>
    <x v="0"/>
    <m/>
  </r>
  <r>
    <d v="2021-11-16T16:30:50"/>
    <s v="Vanessa Ortiz"/>
    <s v="El Diario NTR"/>
    <x v="9"/>
    <s v="Local"/>
    <s v="Hagamos va por impulso a artesanías; PAN promete obras"/>
    <s v="Interiores"/>
    <s v="No aplica"/>
    <s v="Menos de un cuarto de plana"/>
    <n v="290"/>
    <s v="Sí"/>
    <s v="Fotonota"/>
    <s v="Munícipes"/>
    <s v="No"/>
    <s v="No"/>
    <s v="Encuadre de estrategia"/>
    <s v="No"/>
    <s v="Se hace uso de lenguaje incluyente o no sexista"/>
    <m/>
    <x v="4"/>
    <x v="0"/>
    <x v="0"/>
    <x v="0"/>
    <x v="0"/>
    <m/>
    <x v="0"/>
    <m/>
    <x v="0"/>
    <m/>
    <x v="0"/>
    <x v="3"/>
    <s v="Candidato(a) a munícipe (presidente municipal o regidores)"/>
    <s v="San Pedro Tlaquepaque"/>
    <x v="0"/>
    <x v="7"/>
    <x v="0"/>
    <m/>
  </r>
  <r>
    <d v="2021-11-17T23:04:13"/>
    <s v="Luis Enrique Morales"/>
    <s v="El Occidental"/>
    <x v="9"/>
    <s v="Local"/>
    <s v="Apoyos a comunidad indígena"/>
    <s v="Interiores"/>
    <s v="No aplica"/>
    <s v="Media plana"/>
    <m/>
    <s v="Sí"/>
    <s v="Nota informativa"/>
    <s v="Munícipes"/>
    <s v="No"/>
    <s v="No"/>
    <s v="Encuadre de estrategia"/>
    <s v="No"/>
    <s v="Se hace uso de lenguaje incluyente o no sexista"/>
    <m/>
    <x v="4"/>
    <x v="0"/>
    <x v="0"/>
    <x v="0"/>
    <x v="0"/>
    <m/>
    <x v="0"/>
    <m/>
    <x v="0"/>
    <m/>
    <x v="0"/>
    <x v="3"/>
    <s v="Candidato(a) a munícipe (presidente municipal o regidores)"/>
    <s v="San Pedro Tlaquepaque"/>
    <x v="0"/>
    <x v="7"/>
    <x v="0"/>
    <m/>
  </r>
  <r>
    <d v="2021-11-04T17:15:40"/>
    <s v="Vanessa Ortiz"/>
    <s v="El Diario NTR"/>
    <x v="2"/>
    <s v="Local"/>
    <s v="Candidatas inician su campaña en Centro Histórico"/>
    <s v="Primera plana"/>
    <s v="No"/>
    <s v="Menos de un cuarto de plana"/>
    <n v="116"/>
    <s v="Sí"/>
    <s v="Nota informativa"/>
    <s v="Munícipes"/>
    <s v="No"/>
    <s v="No"/>
    <s v="Otro"/>
    <s v="No"/>
    <s v="Se hace uso de lenguaje incluyente o no sexista"/>
    <m/>
    <x v="5"/>
    <x v="0"/>
    <x v="0"/>
    <x v="0"/>
    <x v="0"/>
    <m/>
    <x v="0"/>
    <m/>
    <x v="0"/>
    <m/>
    <x v="0"/>
    <x v="4"/>
    <s v="Candidato(a) a munícipe (presidente municipal o regidores)"/>
    <s v="San Pedro Tlaquepaque"/>
    <x v="1"/>
    <x v="1"/>
    <x v="0"/>
    <m/>
  </r>
  <r>
    <d v="2021-11-08T17:56:27"/>
    <s v="Luis Enrique Morales"/>
    <s v="Mural"/>
    <x v="1"/>
    <s v="Local"/>
    <s v="Inicia la campaña para Tlaquepaque"/>
    <s v="Interiores"/>
    <s v="No aplica"/>
    <s v="Menos de un cuarto de plana"/>
    <n v="162"/>
    <s v="No"/>
    <s v="Nota informativa"/>
    <s v="Munícipes"/>
    <s v="No"/>
    <s v="No"/>
    <s v="Otro"/>
    <s v="No"/>
    <s v="Se hace uso de lenguaje incluyente o no sexista"/>
    <m/>
    <x v="5"/>
    <x v="0"/>
    <x v="0"/>
    <x v="0"/>
    <x v="0"/>
    <m/>
    <x v="0"/>
    <m/>
    <x v="0"/>
    <m/>
    <x v="0"/>
    <x v="4"/>
    <s v="Candidato(a) a munícipe (presidente municipal o regidores)"/>
    <s v="San Pedro Tlaquepaque"/>
    <x v="1"/>
    <x v="1"/>
    <x v="0"/>
    <m/>
  </r>
  <r>
    <d v="2021-11-09T16:54:22"/>
    <s v="Vanessa Ortiz"/>
    <s v="El Diario NTR"/>
    <x v="5"/>
    <s v="Local"/>
    <s v="&quot;Blanquiazul&quot; presenta candidato a edil invidente"/>
    <s v="Interiores"/>
    <s v="No aplica"/>
    <s v="Menos de un cuarto de plana"/>
    <n v="214"/>
    <s v="Sí"/>
    <s v="Nota informativa"/>
    <s v="Munícipes"/>
    <s v="No"/>
    <s v="No"/>
    <s v="Encuadre de estrategia"/>
    <s v="No"/>
    <s v="Se hace uso de lenguaje incluyente o no sexista"/>
    <m/>
    <x v="5"/>
    <x v="0"/>
    <x v="0"/>
    <x v="0"/>
    <x v="0"/>
    <m/>
    <x v="0"/>
    <m/>
    <x v="0"/>
    <m/>
    <x v="0"/>
    <x v="4"/>
    <s v="Candidato(a) a munícipe (presidente municipal o regidores)"/>
    <s v="San Pedro Tlaquepaque"/>
    <x v="0"/>
    <x v="6"/>
    <x v="0"/>
    <m/>
  </r>
  <r>
    <d v="2021-11-15T22:19:31"/>
    <s v="Luis Enrique Morales"/>
    <s v="El Occidental"/>
    <x v="5"/>
    <s v="Local"/>
    <s v="Sí hay otra opción para gobernar"/>
    <s v="Interiores"/>
    <s v="No aplica"/>
    <s v="Robaplana"/>
    <m/>
    <s v="Sí"/>
    <s v="Nota informativa"/>
    <s v="Munícipes"/>
    <s v="No"/>
    <s v="No"/>
    <s v="Encuadre de estrategia"/>
    <s v="No"/>
    <s v="Se hace uso de lenguaje incluyente o no sexista"/>
    <m/>
    <x v="5"/>
    <x v="1"/>
    <x v="0"/>
    <x v="0"/>
    <x v="0"/>
    <m/>
    <x v="0"/>
    <m/>
    <x v="0"/>
    <m/>
    <x v="0"/>
    <x v="4"/>
    <s v="Candidato(a) a munícipe (presidente municipal o regidores)"/>
    <s v="San Pedro Tlaquepaque"/>
    <x v="0"/>
    <x v="8"/>
    <x v="2"/>
    <s v="la aspirante a la Villa Alfarera cuenta con la sensibilidad y capacidad para gobernar de manera honesta y eficaz. "/>
  </r>
  <r>
    <d v="2021-11-16T16:20:17"/>
    <s v="Vanessa Ortiz"/>
    <s v="Milenio"/>
    <x v="9"/>
    <s v="Local"/>
    <s v="Para cuatro partidos, 8 de 10 votos en Tlaquepaque"/>
    <s v="Interiores"/>
    <s v="No aplica"/>
    <s v="Menos de un cuarto de plana"/>
    <n v="157"/>
    <s v="No"/>
    <s v="Nota informativa"/>
    <s v="Munícipes"/>
    <s v="No"/>
    <s v="No"/>
    <s v="Otro"/>
    <s v="No"/>
    <s v="Se hace uso de lenguaje incluyente o no sexista"/>
    <m/>
    <x v="5"/>
    <x v="0"/>
    <x v="0"/>
    <x v="0"/>
    <x v="0"/>
    <m/>
    <x v="0"/>
    <m/>
    <x v="0"/>
    <m/>
    <x v="0"/>
    <x v="4"/>
    <s v="Candidato(a) a munícipe (presidente municipal o regidores)"/>
    <s v="San Pedro Tlaquepaque"/>
    <x v="1"/>
    <x v="1"/>
    <x v="0"/>
    <m/>
  </r>
  <r>
    <d v="2021-11-20T15:34:20"/>
    <s v="Luis Enrique Morales"/>
    <s v="Mural"/>
    <x v="14"/>
    <s v="Local"/>
    <s v="Exprimen' campañas"/>
    <s v="Interiores"/>
    <s v="No aplica"/>
    <s v="Robaplana"/>
    <m/>
    <s v="Sí"/>
    <s v="Nota informativa"/>
    <s v="Munícipes"/>
    <s v="Sí"/>
    <s v="No"/>
    <s v="Encuadre de estrategia"/>
    <s v="No"/>
    <s v="Se hace uso de lenguaje incluyente o no sexista"/>
    <m/>
    <x v="5"/>
    <x v="0"/>
    <x v="0"/>
    <x v="0"/>
    <x v="0"/>
    <m/>
    <x v="0"/>
    <m/>
    <x v="0"/>
    <m/>
    <x v="0"/>
    <x v="4"/>
    <s v="Candidato(a) a munícipe (presidente municipal o regidores)"/>
    <s v="San Pedro Tlaquepaque"/>
    <x v="0"/>
    <x v="6"/>
    <x v="0"/>
    <m/>
  </r>
  <r>
    <d v="2021-11-16T20:10:26"/>
    <s v="Luis Enrique Morales"/>
    <s v="Mural"/>
    <x v="7"/>
    <s v="Local"/>
    <s v="Bajan a hermana de Maldonado"/>
    <s v="Interiores"/>
    <s v="No aplica"/>
    <s v="Menos de un cuarto de plana"/>
    <m/>
    <s v="Sí"/>
    <s v="Nota informativa"/>
    <s v="Munícipes"/>
    <s v="No"/>
    <s v="No"/>
    <s v="Encuadre de estrategia"/>
    <s v="No"/>
    <s v="Se hace uso de lenguaje incluyente o no sexista"/>
    <m/>
    <x v="6"/>
    <x v="0"/>
    <x v="0"/>
    <x v="0"/>
    <x v="0"/>
    <m/>
    <x v="0"/>
    <m/>
    <x v="0"/>
    <m/>
    <x v="0"/>
    <x v="5"/>
    <s v="Candidato(a) a munícipe (presidente municipal o regidores)"/>
    <s v="San Pedro Tlaquepaque"/>
    <x v="1"/>
    <x v="1"/>
    <x v="0"/>
    <m/>
  </r>
  <r>
    <d v="2021-11-03T16:20:09"/>
    <s v="Vanessa Ortiz"/>
    <s v="El Informador"/>
    <x v="1"/>
    <s v="Local"/>
    <s v="Las lecciones de Tlaquepaque"/>
    <s v="Interiores"/>
    <s v="No aplica"/>
    <s v="Menos de un cuarto de plana"/>
    <n v="208"/>
    <s v="Sí"/>
    <s v="Columna de opinión"/>
    <s v="Munícipes"/>
    <s v="No"/>
    <s v="No"/>
    <s v="Ecuadre deportivo o bélico"/>
    <s v="No"/>
    <s v="Se hace uso de lenguaje incluyente o no sexista"/>
    <m/>
    <x v="7"/>
    <x v="0"/>
    <x v="0"/>
    <x v="0"/>
    <x v="0"/>
    <m/>
    <x v="0"/>
    <m/>
    <x v="0"/>
    <m/>
    <x v="0"/>
    <x v="6"/>
    <s v="Candidato(a) a munícipe (presidente municipal o regidores)"/>
    <s v="San Pedro Tlaquepaque"/>
    <x v="1"/>
    <x v="1"/>
    <x v="0"/>
    <m/>
  </r>
  <r>
    <d v="2021-11-04T16:51:28"/>
    <s v="Vanessa Ortiz"/>
    <s v="Milenio"/>
    <x v="2"/>
    <s v="Local"/>
    <s v="La tremenda corte "/>
    <s v="Interiores"/>
    <s v="No aplica"/>
    <s v="Menos de un cuarto de plana"/>
    <n v="118"/>
    <s v="Sí"/>
    <s v="Editorial"/>
    <s v="Munícipes"/>
    <s v="No"/>
    <s v="No"/>
    <s v="Ecuadre deportivo o bélico"/>
    <s v="No"/>
    <s v="Se hace uso de lenguaje incluyente o no sexista"/>
    <m/>
    <x v="7"/>
    <x v="0"/>
    <x v="0"/>
    <x v="0"/>
    <x v="0"/>
    <m/>
    <x v="0"/>
    <m/>
    <x v="0"/>
    <m/>
    <x v="0"/>
    <x v="6"/>
    <s v="Candidato(a) a munícipe (presidente municipal o regidores)"/>
    <s v="San Pedro Tlaquepaque"/>
    <x v="1"/>
    <x v="1"/>
    <x v="0"/>
    <m/>
  </r>
  <r>
    <d v="2021-11-04T17:09:36"/>
    <s v="Vanessa Ortiz"/>
    <s v="Milenio"/>
    <x v="2"/>
    <s v="Local"/>
    <s v="Inician campañas a la presidencia de Tlaquepaque"/>
    <s v="Interiores"/>
    <s v="No aplica"/>
    <s v="Menos de un cuarto de plana"/>
    <n v="204"/>
    <s v="Sí"/>
    <s v="Nota informativa"/>
    <s v="Munícipes"/>
    <s v="No"/>
    <s v="No"/>
    <s v="Ecuadre deportivo o bélico"/>
    <s v="No"/>
    <s v="Se hace uso de lenguaje incluyente o no sexista"/>
    <m/>
    <x v="7"/>
    <x v="0"/>
    <x v="0"/>
    <x v="0"/>
    <x v="0"/>
    <m/>
    <x v="0"/>
    <m/>
    <x v="0"/>
    <m/>
    <x v="0"/>
    <x v="6"/>
    <s v="Candidato(a) a munícipe (presidente municipal o regidores)"/>
    <s v="San Pedro Tlaquepaque"/>
    <x v="1"/>
    <x v="1"/>
    <x v="0"/>
    <m/>
  </r>
  <r>
    <d v="2021-11-04T17:26:12"/>
    <s v="Vanessa Ortiz"/>
    <s v="El Diario NTR"/>
    <x v="2"/>
    <s v="Local"/>
    <s v="Quinto patio"/>
    <s v="Interiores"/>
    <s v="No aplica"/>
    <s v="Menos de un cuarto de plana"/>
    <n v="106"/>
    <s v="No"/>
    <s v="Editorial"/>
    <s v="Munícipes"/>
    <s v="No"/>
    <s v="No"/>
    <s v="Ecuadre deportivo o bélico"/>
    <s v="No"/>
    <s v="Se hace uso de lenguaje incluyente o no sexista"/>
    <m/>
    <x v="7"/>
    <x v="0"/>
    <x v="0"/>
    <x v="0"/>
    <x v="0"/>
    <m/>
    <x v="0"/>
    <m/>
    <x v="0"/>
    <m/>
    <x v="0"/>
    <x v="6"/>
    <s v="Candidato(a) a munícipe (presidente municipal o regidores)"/>
    <s v="San Pedro Tlaquepaque"/>
    <x v="1"/>
    <x v="1"/>
    <x v="0"/>
    <m/>
  </r>
  <r>
    <d v="2021-11-04T17:36:35"/>
    <s v="Vanessa Ortiz"/>
    <s v="El Diario NTR"/>
    <x v="2"/>
    <s v="Local"/>
    <s v="Arranca la campaña; MC lamenta revés"/>
    <s v="Interiores"/>
    <s v="No aplica"/>
    <s v="Media plana"/>
    <m/>
    <s v="Sí"/>
    <s v="Nota informativa"/>
    <s v="Munícipes"/>
    <s v="No"/>
    <s v="No"/>
    <s v="Ecuadre deportivo o bélico"/>
    <s v="No"/>
    <s v="Se hace uso de lenguaje incluyente o no sexista"/>
    <m/>
    <x v="7"/>
    <x v="0"/>
    <x v="0"/>
    <x v="0"/>
    <x v="0"/>
    <m/>
    <x v="0"/>
    <m/>
    <x v="0"/>
    <m/>
    <x v="0"/>
    <x v="6"/>
    <s v="Candidato(a) a munícipe (presidente municipal o regidores)"/>
    <s v="San Pedro Tlaquepaque"/>
    <x v="1"/>
    <x v="1"/>
    <x v="0"/>
    <m/>
  </r>
  <r>
    <d v="2021-11-05T06:58:10"/>
    <s v="Vanessa Ortiz"/>
    <s v="El Informador"/>
    <x v="0"/>
    <s v="Local"/>
    <s v="Amaya promete calidad de vida; Maldonado ofrece mejorar la Policía"/>
    <s v="Interiores"/>
    <s v="No aplica"/>
    <s v="Menos de un cuarto de plana"/>
    <n v="189"/>
    <s v="Sí"/>
    <s v="Nota informativa"/>
    <s v="Munícipes"/>
    <s v="No"/>
    <s v="No"/>
    <s v="Encuadre de estrategia"/>
    <s v="No"/>
    <s v="Se hace uso de lenguaje incluyente o no sexista"/>
    <m/>
    <x v="7"/>
    <x v="0"/>
    <x v="0"/>
    <x v="0"/>
    <x v="0"/>
    <m/>
    <x v="0"/>
    <m/>
    <x v="0"/>
    <m/>
    <x v="0"/>
    <x v="6"/>
    <s v="Candidato(a) a munícipe (presidente municipal o regidores)"/>
    <s v="San Pedro Tlaquepaque"/>
    <x v="0"/>
    <x v="0"/>
    <x v="0"/>
    <m/>
  </r>
  <r>
    <d v="2021-11-08T19:07:57"/>
    <s v="Luis Enrique Morales"/>
    <s v="Mural"/>
    <x v="2"/>
    <s v="Local"/>
    <s v="Cúpula"/>
    <s v="Interiores"/>
    <s v="No aplica"/>
    <s v="Menos de un cuarto de plana"/>
    <n v="261"/>
    <s v="No"/>
    <s v="Columna de opinión"/>
    <s v="Munícipes"/>
    <s v="No"/>
    <s v="No"/>
    <s v="Encuadre de estrategia"/>
    <s v="No"/>
    <s v="Se hace uso de lenguaje incluyente o no sexista"/>
    <m/>
    <x v="7"/>
    <x v="0"/>
    <x v="0"/>
    <x v="0"/>
    <x v="0"/>
    <m/>
    <x v="0"/>
    <m/>
    <x v="0"/>
    <m/>
    <x v="0"/>
    <x v="6"/>
    <s v="Candidato(a) a munícipe (presidente municipal o regidores)"/>
    <s v="San Pedro Tlaquepaque"/>
    <x v="1"/>
    <x v="1"/>
    <x v="0"/>
    <m/>
  </r>
  <r>
    <d v="2021-11-08T19:30:07"/>
    <s v="Luis Enrique Morales"/>
    <s v="Mural"/>
    <x v="2"/>
    <s v="Local"/>
    <s v="Arranca la carrera por Tlaquepaque"/>
    <s v="Interiores"/>
    <s v="No aplica"/>
    <s v="Robaplana"/>
    <m/>
    <s v="Sí"/>
    <s v="Nota informativa"/>
    <s v="Munícipes"/>
    <s v="Sí"/>
    <s v="No"/>
    <s v="Encuadre de estrategia"/>
    <s v="No"/>
    <s v="Se hace uso de lenguaje incluyente o no sexista"/>
    <m/>
    <x v="7"/>
    <x v="0"/>
    <x v="0"/>
    <x v="0"/>
    <x v="0"/>
    <m/>
    <x v="0"/>
    <m/>
    <x v="0"/>
    <m/>
    <x v="0"/>
    <x v="6"/>
    <s v="Candidato(a) a munícipe (presidente municipal o regidores)"/>
    <s v="San Pedro Tlaquepaque"/>
    <x v="1"/>
    <x v="1"/>
    <x v="2"/>
    <s v="Amaya inició su campaña presumiendo su triunfo en las urnas y en dos de tres instancias jurisdiccionales. "/>
  </r>
  <r>
    <d v="2021-11-08T19:52:27"/>
    <s v="Luis Enrique Morales"/>
    <s v="El Occidental"/>
    <x v="2"/>
    <s v="Local"/>
    <s v="Reinician las campañas"/>
    <s v="Interiores"/>
    <s v="No aplica"/>
    <s v="Un cuarto de plana"/>
    <m/>
    <s v="Sí"/>
    <s v="Nota informativa"/>
    <s v="Munícipes"/>
    <s v="No"/>
    <s v="No"/>
    <s v="Encuadre de estrategia"/>
    <s v="No"/>
    <s v="Se hace uso de lenguaje incluyente o no sexista"/>
    <m/>
    <x v="7"/>
    <x v="1"/>
    <x v="0"/>
    <x v="0"/>
    <x v="0"/>
    <m/>
    <x v="0"/>
    <m/>
    <x v="0"/>
    <m/>
    <x v="1"/>
    <x v="6"/>
    <s v="Candidato(a) a munícipe (presidente municipal o regidores)"/>
    <s v="San Pedro Tlaquepaque"/>
    <x v="1"/>
    <x v="1"/>
    <x v="2"/>
    <s v="la candidata emecista aseguró que a pesar de los intereses mezquinos de Morena, que llevaron a la anulación de la elección en la que ella resultó ganadora, nuevamente se alzará con el triunfo"/>
  </r>
  <r>
    <d v="2021-11-08T22:32:57"/>
    <s v="Luis Enrique Morales"/>
    <s v="El Occidental"/>
    <x v="0"/>
    <s v="Local"/>
    <s v="Tlaquepaque pueblito"/>
    <s v="Interiores"/>
    <s v="No aplica"/>
    <s v="Robaplana"/>
    <m/>
    <s v="No"/>
    <s v="Artículo de opinión"/>
    <s v="Munícipes"/>
    <s v="No"/>
    <s v="No"/>
    <s v="Otro"/>
    <s v="No"/>
    <s v="Se hace uso de lenguaje incluyente o no sexista"/>
    <m/>
    <x v="7"/>
    <x v="0"/>
    <x v="0"/>
    <x v="0"/>
    <x v="0"/>
    <m/>
    <x v="0"/>
    <m/>
    <x v="0"/>
    <m/>
    <x v="0"/>
    <x v="6"/>
    <s v="Candidato(a) a munícipe (presidente municipal o regidores)"/>
    <s v="San Pedro Tlaquepaque"/>
    <x v="1"/>
    <x v="1"/>
    <x v="0"/>
    <m/>
  </r>
  <r>
    <d v="2021-11-10T16:34:21"/>
    <s v="Vanessa Ortiz"/>
    <s v="El Informador"/>
    <x v="13"/>
    <s v="Local"/>
    <s v="Amaya y Maldonado oyen las inquietudes de vecinos"/>
    <s v="Interiores"/>
    <s v="No aplica"/>
    <s v="Un cuarto de plana"/>
    <m/>
    <s v="Sí"/>
    <s v="Nota informativa"/>
    <s v="Munícipes"/>
    <s v="No"/>
    <s v="No"/>
    <s v="Encuadre de estrategia"/>
    <s v="No"/>
    <s v="Se hace uso de lenguaje incluyente o no sexista"/>
    <m/>
    <x v="7"/>
    <x v="0"/>
    <x v="0"/>
    <x v="0"/>
    <x v="0"/>
    <m/>
    <x v="0"/>
    <m/>
    <x v="0"/>
    <m/>
    <x v="0"/>
    <x v="6"/>
    <s v="Candidato(a) a munícipe (presidente municipal o regidores)"/>
    <s v="San Pedro Tlaquepaque"/>
    <x v="0"/>
    <x v="9"/>
    <x v="0"/>
    <m/>
  </r>
  <r>
    <d v="2021-11-11T16:17:22"/>
    <s v="Vanessa Ortiz"/>
    <s v="El Diario NTR"/>
    <x v="6"/>
    <s v="Local"/>
    <s v="Amaya impulsará centro universitario"/>
    <s v="Interiores"/>
    <s v="No aplica"/>
    <s v="Menos de un cuarto de plana"/>
    <n v="160"/>
    <s v="Sí"/>
    <s v="Nota informativa"/>
    <s v="Munícipes"/>
    <s v="No"/>
    <s v="No"/>
    <s v="Encuadre de estrategia"/>
    <s v="No"/>
    <s v="Se hace uso de lenguaje incluyente o no sexista"/>
    <m/>
    <x v="7"/>
    <x v="0"/>
    <x v="0"/>
    <x v="0"/>
    <x v="0"/>
    <m/>
    <x v="0"/>
    <m/>
    <x v="0"/>
    <m/>
    <x v="0"/>
    <x v="6"/>
    <s v="Candidato(a) a munícipe (presidente municipal o regidores)"/>
    <s v="San Pedro Tlaquepaque"/>
    <x v="0"/>
    <x v="9"/>
    <x v="0"/>
    <m/>
  </r>
  <r>
    <d v="2021-11-13T08:13:55"/>
    <s v="Vanessa Ortiz"/>
    <s v="Milenio"/>
    <x v="15"/>
    <s v="Local"/>
    <s v="Una mujer resiliente"/>
    <s v="Interiores"/>
    <s v="No aplica"/>
    <s v="Un cuarto de plana"/>
    <m/>
    <s v="Sí"/>
    <s v="Artículo de opinión"/>
    <s v="Munícipes"/>
    <s v="No"/>
    <s v="No"/>
    <s v="Otro"/>
    <s v="No"/>
    <s v="Se hace uso de lenguaje incluyente o no sexista"/>
    <m/>
    <x v="7"/>
    <x v="1"/>
    <x v="1"/>
    <x v="0"/>
    <x v="0"/>
    <m/>
    <x v="0"/>
    <m/>
    <x v="0"/>
    <m/>
    <x v="1"/>
    <x v="6"/>
    <s v="Candidato(a) a munícipe (presidente municipal o regidores)"/>
    <s v="San Pedro Tlaquepaque"/>
    <x v="1"/>
    <x v="1"/>
    <x v="2"/>
    <s v="Amaya lo contuvo, lo midió y lo transformó para bien. Sabiendo que no había habido delito alguno cometido, la mujer de 33 años sumó a su lucha política la de la injusticia en su contra y, en ello, encontró una de sus mayores fortalezas. _x000a_Se ha levantado para encarar con la frente en alto la injusticia cometida contra la democracia en el país. _x000a_Tiene las habilidades y competencias para ejercer la presidencia de un municipio como el suyo._x000a_Una mujer resiliente en política es mil veces mejor candidata."/>
  </r>
  <r>
    <d v="2021-11-15T07:28:34"/>
    <s v="Vanessa Ortiz"/>
    <s v="El Informador"/>
    <x v="8"/>
    <s v="Local"/>
    <s v="Se echan la culpa entre candidatos por inseguridad de Tlaquepaque"/>
    <s v="Primera plana"/>
    <s v="No"/>
    <s v="Menos de un cuarto de plana"/>
    <n v="116"/>
    <s v="Sí"/>
    <s v="Fotonota"/>
    <s v="Munícipes"/>
    <s v="No"/>
    <s v="No"/>
    <s v="Ecuadre deportivo o bélico"/>
    <s v="Sí"/>
    <s v="Se hace uso de lenguaje incluyente o no sexista"/>
    <m/>
    <x v="7"/>
    <x v="0"/>
    <x v="0"/>
    <x v="0"/>
    <x v="0"/>
    <m/>
    <x v="0"/>
    <m/>
    <x v="0"/>
    <m/>
    <x v="0"/>
    <x v="6"/>
    <s v="Candidato(a) a munícipe (presidente municipal o regidores)"/>
    <s v="San Pedro Tlaquepaque"/>
    <x v="1"/>
    <x v="1"/>
    <x v="0"/>
    <m/>
  </r>
  <r>
    <d v="2021-11-15T08:00:03"/>
    <s v="Vanessa Ortiz"/>
    <s v="El Informador"/>
    <x v="8"/>
    <s v="Local"/>
    <s v="Coinciden en la urgencia de mejorar la seguridad"/>
    <s v="Interiores"/>
    <s v="No aplica"/>
    <s v="Media plana"/>
    <m/>
    <s v="Sí"/>
    <s v="Nota informativa"/>
    <s v="Munícipes"/>
    <s v="No"/>
    <s v="No"/>
    <s v="Ecuadre deportivo o bélico"/>
    <s v="Sí"/>
    <s v="Se hace uso de lenguaje incluyente o no sexista"/>
    <m/>
    <x v="7"/>
    <x v="0"/>
    <x v="0"/>
    <x v="0"/>
    <x v="0"/>
    <m/>
    <x v="0"/>
    <m/>
    <x v="0"/>
    <m/>
    <x v="0"/>
    <x v="6"/>
    <s v="Candidato(a) a munícipe (presidente municipal o regidores)"/>
    <s v="San Pedro Tlaquepaque"/>
    <x v="1"/>
    <x v="1"/>
    <x v="0"/>
    <m/>
  </r>
  <r>
    <d v="2021-11-16T19:41:22"/>
    <s v="Luis Enrique Morales"/>
    <s v="Mural"/>
    <x v="7"/>
    <s v="Local"/>
    <s v="Cúpula"/>
    <s v="Interiores"/>
    <s v="No aplica"/>
    <s v="Menos de un cuarto de plana"/>
    <n v="266"/>
    <s v="No"/>
    <s v="Columna de opinión"/>
    <s v="Munícipes"/>
    <s v="No"/>
    <s v="No"/>
    <s v="Encuadre de estrategia"/>
    <s v="No"/>
    <s v="Se hace uso de lenguaje incluyente o no sexista"/>
    <m/>
    <x v="7"/>
    <x v="0"/>
    <x v="0"/>
    <x v="0"/>
    <x v="0"/>
    <m/>
    <x v="0"/>
    <m/>
    <x v="0"/>
    <m/>
    <x v="0"/>
    <x v="6"/>
    <s v="Candidato(a) a munícipe (presidente municipal o regidores)"/>
    <s v="San Pedro Tlaquepaque"/>
    <x v="1"/>
    <x v="1"/>
    <x v="0"/>
    <m/>
  </r>
  <r>
    <d v="2021-11-16T20:31:00"/>
    <s v="Luis Enrique Morales"/>
    <s v="Semanario Arquidiosesano"/>
    <x v="10"/>
    <s v="Local"/>
    <s v="Debemos respetar los procesos electorales"/>
    <s v="Interiores"/>
    <s v="No aplica"/>
    <s v="Plana completa"/>
    <m/>
    <s v="Sí"/>
    <s v="Nota informativa"/>
    <s v="Munícipes"/>
    <s v="No"/>
    <s v="No"/>
    <s v="Otro"/>
    <s v="No"/>
    <s v="Se hace uso de lenguaje incluyente o no sexista"/>
    <m/>
    <x v="7"/>
    <x v="0"/>
    <x v="0"/>
    <x v="0"/>
    <x v="0"/>
    <m/>
    <x v="0"/>
    <m/>
    <x v="0"/>
    <m/>
    <x v="0"/>
    <x v="6"/>
    <s v="Candidato(a) a munícipe (presidente municipal o regidores)"/>
    <s v="San Pedro Tlaquepaque"/>
    <x v="1"/>
    <x v="1"/>
    <x v="0"/>
    <m/>
  </r>
  <r>
    <d v="2021-11-17T16:45:40"/>
    <s v="Vanessa Ortiz"/>
    <s v="El Diario NTR"/>
    <x v="12"/>
    <s v="Local"/>
    <s v="Candidaturas coinciden en trabajar por abasto de agua"/>
    <s v="Interiores"/>
    <s v="No aplica"/>
    <s v="Media plana"/>
    <m/>
    <s v="Sí"/>
    <s v="Nota informativa"/>
    <s v="Munícipes"/>
    <s v="No"/>
    <s v="No"/>
    <s v="Encuadre de estrategia"/>
    <s v="Sí"/>
    <s v="Se hace uso de lenguaje incluyente o no sexista"/>
    <m/>
    <x v="7"/>
    <x v="0"/>
    <x v="0"/>
    <x v="0"/>
    <x v="0"/>
    <m/>
    <x v="0"/>
    <m/>
    <x v="0"/>
    <m/>
    <x v="0"/>
    <x v="6"/>
    <s v="Candidato(a) a munícipe (presidente municipal o regidores)"/>
    <s v="San Pedro Tlaquepaque"/>
    <x v="0"/>
    <x v="10"/>
    <x v="0"/>
    <m/>
  </r>
  <r>
    <d v="2021-11-17T22:08:37"/>
    <s v="Luis Enrique Morales"/>
    <s v="Mural"/>
    <x v="8"/>
    <s v="Local"/>
    <s v="Promete gestionar gobierno eficiente"/>
    <s v="Interiores"/>
    <s v="No aplica"/>
    <s v="Robaplana"/>
    <m/>
    <s v="Sí"/>
    <s v="Nota informativa"/>
    <s v="Munícipes"/>
    <s v="No"/>
    <s v="No"/>
    <s v="Encuadre de estrategia"/>
    <s v="No"/>
    <s v="Se hace uso de lenguaje incluyente o no sexista"/>
    <m/>
    <x v="7"/>
    <x v="1"/>
    <x v="0"/>
    <x v="0"/>
    <x v="0"/>
    <m/>
    <x v="0"/>
    <m/>
    <x v="0"/>
    <m/>
    <x v="0"/>
    <x v="6"/>
    <s v="Candidato(a) a munícipe (presidente municipal o regidores)"/>
    <s v="San Pedro Tlaquepaque"/>
    <x v="0"/>
    <x v="9"/>
    <x v="0"/>
    <m/>
  </r>
  <r>
    <d v="2021-11-17T22:54:51"/>
    <s v="Luis Enrique Morales"/>
    <s v="Mural"/>
    <x v="9"/>
    <s v="Local"/>
    <s v="¿Salir otra vez a votar?"/>
    <s v="Interiores"/>
    <s v="No aplica"/>
    <s v="Media plana"/>
    <m/>
    <s v="Sí"/>
    <s v="Entrevista"/>
    <s v="Munícipes"/>
    <s v="No"/>
    <s v="No"/>
    <s v="Otro"/>
    <s v="No"/>
    <s v="Se hace uso de lenguaje incluyente o no sexista"/>
    <m/>
    <x v="7"/>
    <x v="0"/>
    <x v="0"/>
    <x v="0"/>
    <x v="0"/>
    <m/>
    <x v="0"/>
    <m/>
    <x v="0"/>
    <m/>
    <x v="0"/>
    <x v="6"/>
    <s v="Candidato(a) a munícipe (presidente municipal o regidores)"/>
    <s v="San Pedro Tlaquepaque"/>
    <x v="1"/>
    <x v="1"/>
    <x v="0"/>
    <m/>
  </r>
  <r>
    <d v="2021-11-18T16:41:58"/>
    <s v="Vanessa Ortiz"/>
    <s v="El Informador"/>
    <x v="14"/>
    <s v="Local"/>
    <s v="Candidatos cierran campañas previo a elección del domingo"/>
    <s v="Interiores"/>
    <s v="No aplica"/>
    <s v="Un cuarto de plana"/>
    <m/>
    <s v="Sí"/>
    <s v="Nota informativa"/>
    <s v="Munícipes"/>
    <s v="No"/>
    <s v="No"/>
    <s v="Ecuadre deportivo o bélico"/>
    <s v="No"/>
    <s v="Se hace uso de lenguaje incluyente o no sexista"/>
    <m/>
    <x v="7"/>
    <x v="0"/>
    <x v="0"/>
    <x v="0"/>
    <x v="0"/>
    <m/>
    <x v="0"/>
    <m/>
    <x v="0"/>
    <m/>
    <x v="0"/>
    <x v="6"/>
    <s v="Candidato(a) a munícipe (presidente municipal o regidores)"/>
    <s v="San Pedro Tlaquepaque"/>
    <x v="1"/>
    <x v="1"/>
    <x v="0"/>
    <m/>
  </r>
  <r>
    <d v="2021-11-18T16:59:24"/>
    <s v="Vanessa Ortiz"/>
    <s v="El Diario NTR"/>
    <x v="14"/>
    <s v="Local"/>
    <s v="Campañas cierran con multitudes y puerta a puerta"/>
    <s v="Interiores"/>
    <s v="No aplica"/>
    <s v="Menos de un cuarto de plana"/>
    <n v="184"/>
    <s v="No"/>
    <s v="Nota informativa"/>
    <s v="Munícipes"/>
    <s v="No"/>
    <s v="No"/>
    <s v="Encuadre de estrategia"/>
    <s v="No"/>
    <s v="Se hace uso de lenguaje incluyente o no sexista"/>
    <m/>
    <x v="7"/>
    <x v="0"/>
    <x v="0"/>
    <x v="0"/>
    <x v="0"/>
    <m/>
    <x v="0"/>
    <m/>
    <x v="0"/>
    <m/>
    <x v="0"/>
    <x v="6"/>
    <s v="Candidato(a) a munícipe (presidente municipal o regidores)"/>
    <s v="San Pedro Tlaquepaque"/>
    <x v="1"/>
    <x v="1"/>
    <x v="0"/>
    <m/>
  </r>
  <r>
    <d v="2021-11-18T22:18:19"/>
    <s v="Luis Enrique Morales"/>
    <s v="Mural"/>
    <x v="12"/>
    <s v="Local"/>
    <s v="Piden quitar a funcionarios electorales"/>
    <s v="Interiores"/>
    <s v="No aplica"/>
    <s v="Menos de un cuarto de plana"/>
    <n v="250"/>
    <s v="Sí"/>
    <s v="Nota informativa"/>
    <s v="Munícipes"/>
    <s v="Sí"/>
    <s v="No"/>
    <s v="Otro"/>
    <s v="No"/>
    <s v="Se hace uso de lenguaje incluyente o no sexista"/>
    <m/>
    <x v="7"/>
    <x v="0"/>
    <x v="0"/>
    <x v="0"/>
    <x v="0"/>
    <m/>
    <x v="0"/>
    <m/>
    <x v="0"/>
    <m/>
    <x v="0"/>
    <x v="6"/>
    <s v="Candidato(a) a munícipe (presidente municipal o regidores)"/>
    <s v="San Pedro Tlaquepaque"/>
    <x v="1"/>
    <x v="1"/>
    <x v="0"/>
    <m/>
  </r>
  <r>
    <d v="2021-11-19T17:23:29"/>
    <s v="Vanessa Ortiz"/>
    <s v="El Informador"/>
    <x v="16"/>
    <s v="Local"/>
    <s v="Señalan parcialidad del IEPC en elección de Tlaquepaque"/>
    <s v="Interiores"/>
    <s v="No aplica"/>
    <s v="Menos de un cuarto de plana"/>
    <n v="176"/>
    <s v="No"/>
    <s v="Nota informativa"/>
    <s v="Munícipes"/>
    <s v="No"/>
    <s v="No"/>
    <s v="Otro"/>
    <s v="No"/>
    <s v="Se hace uso de lenguaje incluyente o no sexista"/>
    <m/>
    <x v="7"/>
    <x v="0"/>
    <x v="0"/>
    <x v="0"/>
    <x v="0"/>
    <m/>
    <x v="0"/>
    <m/>
    <x v="0"/>
    <m/>
    <x v="0"/>
    <x v="6"/>
    <s v="Candidato(a) a munícipe (presidente municipal o regidores)"/>
    <s v="San Pedro Tlaquepaque"/>
    <x v="1"/>
    <x v="1"/>
    <x v="0"/>
    <m/>
  </r>
  <r>
    <d v="2021-11-19T17:36:06"/>
    <s v="Vanessa Ortiz"/>
    <s v="Milenio"/>
    <x v="16"/>
    <s v="Local"/>
    <s v="Acusan conflicto de interés en el IEPCJ"/>
    <s v="Interiores"/>
    <s v="No aplica"/>
    <s v="Menos de un cuarto de plana"/>
    <n v="157"/>
    <s v="No"/>
    <s v="Nota informativa"/>
    <s v="Munícipes"/>
    <s v="No"/>
    <s v="No"/>
    <s v="Otro"/>
    <s v="No"/>
    <s v="Se hace uso de lenguaje incluyente o no sexista"/>
    <m/>
    <x v="7"/>
    <x v="0"/>
    <x v="0"/>
    <x v="0"/>
    <x v="0"/>
    <m/>
    <x v="0"/>
    <m/>
    <x v="0"/>
    <m/>
    <x v="0"/>
    <x v="6"/>
    <s v="Candidato(a) a munícipe (presidente municipal o regidores)"/>
    <s v="San Pedro Tlaquepaque"/>
    <x v="1"/>
    <x v="1"/>
    <x v="0"/>
    <m/>
  </r>
  <r>
    <d v="2021-11-22T14:42:51"/>
    <s v="Luis Enrique Morales"/>
    <s v="La Crónica de Hoy Jalisco"/>
    <x v="11"/>
    <s v="Local"/>
    <s v="Se declaran ganadores MC y Morena en Tlaquepaque"/>
    <s v="Primera plana"/>
    <s v="No"/>
    <s v="Menos de un cuarto de plana"/>
    <n v="33"/>
    <s v="No"/>
    <s v="Nota informativa"/>
    <s v="Munícipes"/>
    <s v="No"/>
    <s v="No"/>
    <s v="Encuadre de estrategia"/>
    <s v="No"/>
    <s v="Se hace uso de lenguaje incluyente o no sexista"/>
    <m/>
    <x v="7"/>
    <x v="0"/>
    <x v="0"/>
    <x v="0"/>
    <x v="0"/>
    <m/>
    <x v="0"/>
    <m/>
    <x v="0"/>
    <m/>
    <x v="1"/>
    <x v="6"/>
    <s v="Candidato(a) a munícipe (presidente municipal o regidores)"/>
    <s v="San Pedro Tlaquepaque"/>
    <x v="1"/>
    <x v="1"/>
    <x v="2"/>
    <s v="Citlalli Amaya de Luna se declaró ganadora de la elección extraordinaria de San Pedro Tlaquepaque"/>
  </r>
  <r>
    <d v="2021-11-22T15:02:17"/>
    <s v="Luis Enrique Morales"/>
    <s v="La Crónica de Hoy Jalisco"/>
    <x v="11"/>
    <s v="Local"/>
    <s v="Se declaran ganadores MC y Morena en Tlaquepaque"/>
    <s v="Interiores"/>
    <s v="No aplica"/>
    <s v="Media plana"/>
    <m/>
    <s v="Sí"/>
    <s v="Nota informativa"/>
    <s v="Munícipes"/>
    <s v="Sí"/>
    <s v="No"/>
    <s v="Encuadre de estrategia"/>
    <s v="No"/>
    <s v="Se hace uso de lenguaje incluyente o no sexista"/>
    <m/>
    <x v="7"/>
    <x v="0"/>
    <x v="0"/>
    <x v="0"/>
    <x v="0"/>
    <m/>
    <x v="0"/>
    <m/>
    <x v="0"/>
    <m/>
    <x v="1"/>
    <x v="6"/>
    <s v="Candidato(a) a munícipe (presidente municipal o regidores)"/>
    <s v="San Pedro Tlaquepaque"/>
    <x v="1"/>
    <x v="1"/>
    <x v="2"/>
    <s v="Citlalli Amaya de Luna se declaró ganadora de la elección extraordinaria de San Pedro Tlaquepaque"/>
  </r>
  <r>
    <d v="2021-11-22T16:17:30"/>
    <s v="Vanessa Ortiz"/>
    <s v="Milenio"/>
    <x v="11"/>
    <s v="Local"/>
    <s v="Amaya, de MC, lidera conteo por alcaldía de Tlaquepaque"/>
    <s v="Primera plana"/>
    <s v="Sí"/>
    <s v="Menos de un cuarto de plana"/>
    <n v="230"/>
    <s v="No"/>
    <s v="Nota informativa"/>
    <s v="Munícipes"/>
    <s v="No"/>
    <s v="No"/>
    <s v="Ecuadre deportivo o bélico"/>
    <s v="No"/>
    <s v="Se hace uso de lenguaje incluyente o no sexista"/>
    <m/>
    <x v="7"/>
    <x v="0"/>
    <x v="0"/>
    <x v="0"/>
    <x v="0"/>
    <m/>
    <x v="0"/>
    <m/>
    <x v="0"/>
    <m/>
    <x v="1"/>
    <x v="6"/>
    <s v="Candidato(a) a munícipe (presidente municipal o regidores)"/>
    <s v="San Pedro Tlaquepaque"/>
    <x v="1"/>
    <x v="1"/>
    <x v="0"/>
    <m/>
  </r>
  <r>
    <d v="2021-11-22T16:25:15"/>
    <s v="Vanessa Ortiz"/>
    <s v="Milenio"/>
    <x v="11"/>
    <s v="Local"/>
    <s v="La tremenda corte"/>
    <s v="Interiores"/>
    <s v="No aplica"/>
    <s v="Menos de un cuarto de plana"/>
    <n v="168"/>
    <s v="No"/>
    <s v="Editorial"/>
    <s v="Munícipes"/>
    <s v="No"/>
    <s v="No"/>
    <s v="Ecuadre deportivo o bélico"/>
    <s v="No"/>
    <s v="Se hace uso de lenguaje incluyente o no sexista"/>
    <m/>
    <x v="7"/>
    <x v="0"/>
    <x v="0"/>
    <x v="0"/>
    <x v="0"/>
    <m/>
    <x v="0"/>
    <m/>
    <x v="0"/>
    <m/>
    <x v="1"/>
    <x v="6"/>
    <s v="Candidato(a) a munícipe (presidente municipal o regidores)"/>
    <s v="San Pedro Tlaquepaque"/>
    <x v="1"/>
    <x v="1"/>
    <x v="0"/>
    <m/>
  </r>
  <r>
    <d v="2021-11-22T16:34:44"/>
    <s v="Vanessa Ortiz"/>
    <s v="Milenio"/>
    <x v="11"/>
    <s v="Local"/>
    <s v="Amaya, de MC, lidera el conteo para alcaldía de Tlaquepaque"/>
    <s v="Interiores"/>
    <s v="No aplica"/>
    <s v="Plana completa"/>
    <m/>
    <s v="Sí"/>
    <s v="Nota informativa"/>
    <s v="Munícipes"/>
    <s v="No"/>
    <s v="No"/>
    <s v="Ecuadre deportivo o bélico"/>
    <s v="No"/>
    <s v="Se hace uso de lenguaje incluyente o no sexista"/>
    <m/>
    <x v="7"/>
    <x v="0"/>
    <x v="0"/>
    <x v="0"/>
    <x v="0"/>
    <m/>
    <x v="0"/>
    <m/>
    <x v="0"/>
    <m/>
    <x v="1"/>
    <x v="6"/>
    <s v="Candidato(a) a munícipe (presidente municipal o regidores)"/>
    <s v="San Pedro Tlaquepaque"/>
    <x v="1"/>
    <x v="1"/>
    <x v="0"/>
    <m/>
  </r>
  <r>
    <d v="2021-11-22T16:43:22"/>
    <s v="Vanessa Ortiz"/>
    <s v="Milenio"/>
    <x v="11"/>
    <s v="Local"/>
    <s v="Ganó el abstencionismo en Tlaquepaque"/>
    <s v="Interiores"/>
    <s v="No aplica"/>
    <s v="Un cuarto de plana"/>
    <m/>
    <s v="Sí"/>
    <s v="Artículo de opinión"/>
    <s v="Munícipes"/>
    <s v="No"/>
    <s v="No"/>
    <s v="Ecuadre deportivo o bélico"/>
    <s v="No"/>
    <s v="Se hace uso de lenguaje incluyente o no sexista"/>
    <m/>
    <x v="7"/>
    <x v="0"/>
    <x v="0"/>
    <x v="0"/>
    <x v="0"/>
    <m/>
    <x v="0"/>
    <m/>
    <x v="0"/>
    <m/>
    <x v="0"/>
    <x v="6"/>
    <s v="Candidato(a) a munícipe (presidente municipal o regidores)"/>
    <s v="San Pedro Tlaquepaque"/>
    <x v="1"/>
    <x v="1"/>
    <x v="1"/>
    <s v="La mayor irregularidad de la elección parece que fue la declaración anticipada de triunfo de ¡ambos candidat@s!, antes incluso que el total de las actas fuese hecha pública. Como si las instancias electorales fueran de ornato._x000a_"/>
  </r>
  <r>
    <d v="2021-11-22T16:47:25"/>
    <s v="Luis Enrique Morales"/>
    <s v="Mural"/>
    <x v="11"/>
    <s v="Local"/>
    <s v="Optimistas"/>
    <s v="Interiores"/>
    <s v="No aplica"/>
    <s v="Robaplana"/>
    <m/>
    <s v="Sí"/>
    <s v="Nota informativa"/>
    <s v="Munícipes"/>
    <s v="No"/>
    <s v="No"/>
    <s v="Encuadre de estrategia"/>
    <s v="No"/>
    <s v="Se hace uso de lenguaje incluyente o no sexista"/>
    <m/>
    <x v="7"/>
    <x v="0"/>
    <x v="0"/>
    <x v="0"/>
    <x v="1"/>
    <s v="&quot;Tlaquepaque seguirá siendo gobernado por mujeres&quot;"/>
    <x v="0"/>
    <m/>
    <x v="0"/>
    <m/>
    <x v="1"/>
    <x v="6"/>
    <s v="Candidato(a) a munícipe (presidente municipal o regidores)"/>
    <s v="San Pedro Tlaquepaque"/>
    <x v="1"/>
    <x v="1"/>
    <x v="2"/>
    <s v="&quot;Tlaquepaque seguirá siendo gobernado por mujeres&quot;, aseguró la candidata de Movimiento Ciudadana (MC) a la alcaldía, Citlalli Amaya, quien tras los comicios extraordinarios ocurridos ayer se declaró ganadora."/>
  </r>
  <r>
    <d v="2021-11-22T16:47:53"/>
    <s v="Vanessa Ortiz"/>
    <s v="El Diario NTR"/>
    <x v="11"/>
    <s v="Local"/>
    <s v="Abstencionismo es el vencedor"/>
    <s v="Primera plana"/>
    <s v="Sí"/>
    <s v="Media plana"/>
    <m/>
    <s v="Sí"/>
    <s v="Nota informativa"/>
    <s v="Munícipes"/>
    <s v="No"/>
    <s v="No"/>
    <s v="Ecuadre deportivo o bélico"/>
    <s v="No"/>
    <s v="Se hace uso de lenguaje incluyente o no sexista"/>
    <m/>
    <x v="7"/>
    <x v="0"/>
    <x v="0"/>
    <x v="0"/>
    <x v="0"/>
    <m/>
    <x v="0"/>
    <m/>
    <x v="0"/>
    <m/>
    <x v="1"/>
    <x v="6"/>
    <s v="Candidato(a) a munícipe (presidente municipal o regidores)"/>
    <s v="San Pedro Tlaquepaque"/>
    <x v="1"/>
    <x v="1"/>
    <x v="0"/>
    <m/>
  </r>
  <r>
    <d v="2021-11-22T16:52:28"/>
    <s v="Luis Enrique Morales"/>
    <s v="Mural"/>
    <x v="11"/>
    <s v="Local"/>
    <s v="Segunda batalla"/>
    <s v="Interiores"/>
    <s v="No aplica"/>
    <s v="Menos de un cuarto de plana"/>
    <n v="306"/>
    <s v="Sí"/>
    <s v="Fotonota"/>
    <s v="Munícipes"/>
    <s v="No"/>
    <s v="No"/>
    <s v="Otro"/>
    <s v="No"/>
    <s v="Se hace uso de lenguaje incluyente o no sexista"/>
    <m/>
    <x v="7"/>
    <x v="0"/>
    <x v="0"/>
    <x v="0"/>
    <x v="0"/>
    <m/>
    <x v="0"/>
    <m/>
    <x v="0"/>
    <m/>
    <x v="0"/>
    <x v="6"/>
    <s v="Candidato(a) a munícipe (presidente municipal o regidores)"/>
    <s v="San Pedro Tlaquepaque"/>
    <x v="1"/>
    <x v="1"/>
    <x v="0"/>
    <m/>
  </r>
  <r>
    <d v="2021-11-22T16:58:45"/>
    <s v="Vanessa Ortiz"/>
    <s v="El Diario NTR"/>
    <x v="11"/>
    <s v="Local"/>
    <s v="Poca participación marca a elección de Tlaquepaque"/>
    <s v="Interiores"/>
    <s v="No aplica"/>
    <s v="Robaplana"/>
    <m/>
    <s v="Sí"/>
    <s v="Nota informativa"/>
    <s v="Munícipes"/>
    <s v="No"/>
    <s v="No"/>
    <s v="Ecuadre deportivo o bélico"/>
    <s v="No"/>
    <s v="Se hace uso de lenguaje incluyente o no sexista"/>
    <m/>
    <x v="7"/>
    <x v="0"/>
    <x v="0"/>
    <x v="0"/>
    <x v="0"/>
    <m/>
    <x v="0"/>
    <m/>
    <x v="0"/>
    <m/>
    <x v="1"/>
    <x v="6"/>
    <s v="Candidato(a) a munícipe (presidente municipal o regidores)"/>
    <s v="San Pedro Tlaquepaque"/>
    <x v="1"/>
    <x v="1"/>
    <x v="0"/>
    <m/>
  </r>
  <r>
    <d v="2021-11-22T17:22:26"/>
    <s v="Vanessa Ortiz"/>
    <s v="El Informador"/>
    <x v="11"/>
    <s v="Local"/>
    <s v="Perfila MC triunfo otra vez en Tlaquepaque"/>
    <s v="Primera plana"/>
    <s v="Sí"/>
    <s v="Un cuarto de plana"/>
    <m/>
    <s v="Sí"/>
    <s v="Nota informativa"/>
    <s v="Munícipes"/>
    <s v="No"/>
    <s v="No"/>
    <s v="Ecuadre deportivo o bélico"/>
    <s v="No"/>
    <s v="Se hace uso de lenguaje incluyente o no sexista"/>
    <m/>
    <x v="7"/>
    <x v="0"/>
    <x v="0"/>
    <x v="0"/>
    <x v="0"/>
    <m/>
    <x v="0"/>
    <m/>
    <x v="0"/>
    <m/>
    <x v="1"/>
    <x v="6"/>
    <s v="Candidato(a) a munícipe (presidente municipal o regidores)"/>
    <s v="San Pedro Tlaquepaque"/>
    <x v="1"/>
    <x v="1"/>
    <x v="0"/>
    <m/>
  </r>
  <r>
    <d v="2021-11-22T17:28:47"/>
    <s v="Vanessa Ortiz"/>
    <s v="El Informador"/>
    <x v="11"/>
    <s v="Local"/>
    <s v="El ganador"/>
    <s v="Interiores"/>
    <s v="No aplica"/>
    <s v="Menos de un cuarto de plana"/>
    <n v="181"/>
    <s v="Sí"/>
    <s v="Cartón político"/>
    <s v="Munícipes"/>
    <s v="No"/>
    <s v="No"/>
    <s v="Otro"/>
    <s v="No"/>
    <s v="Se hace uso de lenguaje incluyente o no sexista"/>
    <m/>
    <x v="7"/>
    <x v="0"/>
    <x v="0"/>
    <x v="0"/>
    <x v="0"/>
    <m/>
    <x v="0"/>
    <m/>
    <x v="0"/>
    <m/>
    <x v="0"/>
    <x v="6"/>
    <s v="Candidato(a) a munícipe (presidente municipal o regidores)"/>
    <s v="San Pedro Tlaquepaque"/>
    <x v="1"/>
    <x v="1"/>
    <x v="0"/>
    <m/>
  </r>
  <r>
    <d v="2021-11-22T17:32:10"/>
    <s v="Vanessa Ortiz"/>
    <s v="El Informador"/>
    <x v="11"/>
    <s v="Local"/>
    <s v="Tlaquepaque y el tuit más caro de la historia"/>
    <s v="Interiores"/>
    <s v="No aplica"/>
    <s v="Menos de un cuarto de plana"/>
    <n v="233"/>
    <s v="Sí"/>
    <s v="Artículo de opinión"/>
    <s v="Munícipes"/>
    <s v="No"/>
    <s v="No"/>
    <s v="Ecuadre deportivo o bélico"/>
    <s v="No"/>
    <s v="Se hace uso de lenguaje incluyente o no sexista"/>
    <m/>
    <x v="7"/>
    <x v="0"/>
    <x v="0"/>
    <x v="0"/>
    <x v="0"/>
    <m/>
    <x v="0"/>
    <m/>
    <x v="0"/>
    <m/>
    <x v="0"/>
    <x v="6"/>
    <s v="Candidato(a) a munícipe (presidente municipal o regidores)"/>
    <s v="San Pedro Tlaquepaque"/>
    <x v="1"/>
    <x v="1"/>
    <x v="0"/>
    <m/>
  </r>
  <r>
    <d v="2021-11-22T17:40:21"/>
    <s v="Luis Enrique Morales"/>
    <s v="Mural"/>
    <x v="11"/>
    <s v="Local"/>
    <s v="Citlalli Amaya"/>
    <s v="Primera plana"/>
    <s v="No"/>
    <s v="Menos de un cuarto de plana"/>
    <n v="117"/>
    <s v="Sí"/>
    <s v="Fotonota"/>
    <s v="Munícipes"/>
    <s v="No"/>
    <s v="No"/>
    <s v="Otro"/>
    <s v="No"/>
    <s v="Se hace uso de lenguaje incluyente o no sexista"/>
    <m/>
    <x v="7"/>
    <x v="0"/>
    <x v="0"/>
    <x v="0"/>
    <x v="0"/>
    <m/>
    <x v="0"/>
    <m/>
    <x v="0"/>
    <m/>
    <x v="1"/>
    <x v="6"/>
    <s v="Candidato(a) a munícipe (presidente municipal o regidores)"/>
    <s v="San Pedro Tlaquepaque"/>
    <x v="1"/>
    <x v="1"/>
    <x v="0"/>
    <m/>
  </r>
  <r>
    <d v="2021-11-22T17:49:47"/>
    <s v="Vanessa Ortiz"/>
    <s v="El Informador"/>
    <x v="11"/>
    <s v="Local"/>
    <s v="Amaya se autoproclama ganadora de elecciones"/>
    <s v="Interiores"/>
    <s v="No aplica"/>
    <s v="Un cuarto de plana"/>
    <m/>
    <s v="Sí"/>
    <s v="Nota informativa"/>
    <s v="Munícipes"/>
    <s v="No"/>
    <s v="No"/>
    <s v="Ecuadre deportivo o bélico"/>
    <s v="No"/>
    <s v="Se hace uso de lenguaje incluyente o no sexista"/>
    <m/>
    <x v="7"/>
    <x v="0"/>
    <x v="0"/>
    <x v="0"/>
    <x v="0"/>
    <m/>
    <x v="0"/>
    <m/>
    <x v="0"/>
    <m/>
    <x v="0"/>
    <x v="6"/>
    <s v="Candidato(a) a munícipe (presidente municipal o regidores)"/>
    <s v="San Pedro Tlaquepaque"/>
    <x v="1"/>
    <x v="1"/>
    <x v="0"/>
    <m/>
  </r>
  <r>
    <d v="2021-11-22T17:50:17"/>
    <s v="Luis Enrique Morales"/>
    <s v="Mural"/>
    <x v="11"/>
    <s v="Local"/>
    <s v="Vota sólo el 21%; aventaja Citlalli"/>
    <s v="Primera plana"/>
    <s v="Sí"/>
    <s v="Un cuarto de plana"/>
    <m/>
    <s v="Sí"/>
    <s v="Nota informativa"/>
    <s v="Munícipes"/>
    <s v="No"/>
    <s v="No"/>
    <s v="Otro"/>
    <s v="No"/>
    <s v="Se hace uso de lenguaje incluyente o no sexista"/>
    <m/>
    <x v="7"/>
    <x v="0"/>
    <x v="0"/>
    <x v="0"/>
    <x v="0"/>
    <m/>
    <x v="0"/>
    <m/>
    <x v="0"/>
    <m/>
    <x v="1"/>
    <x v="6"/>
    <s v="Candidato(a) a munícipe (presidente municipal o regidores)"/>
    <s v="San Pedro Tlaquepaque"/>
    <x v="1"/>
    <x v="1"/>
    <x v="2"/>
    <s v="Vota sólo el 21%; aventaja Citlalli"/>
  </r>
  <r>
    <d v="2021-11-22T18:02:56"/>
    <s v="Luis Enrique Morales"/>
    <s v="Mural"/>
    <x v="11"/>
    <s v="Local"/>
    <s v="Cúpula"/>
    <s v="Interiores"/>
    <s v="No aplica"/>
    <s v="Menos de un cuarto de plana"/>
    <n v="261"/>
    <s v="No"/>
    <s v="Artículo de opinión"/>
    <s v="Munícipes"/>
    <s v="No"/>
    <s v="No"/>
    <s v="Otro"/>
    <s v="No"/>
    <s v="Se hace uso de lenguaje incluyente o no sexista"/>
    <m/>
    <x v="7"/>
    <x v="0"/>
    <x v="0"/>
    <x v="0"/>
    <x v="0"/>
    <m/>
    <x v="0"/>
    <m/>
    <x v="0"/>
    <m/>
    <x v="1"/>
    <x v="6"/>
    <s v="Candidato(a) a munícipe (presidente municipal o regidores)"/>
    <s v="San Pedro Tlaquepaque"/>
    <x v="1"/>
    <x v="1"/>
    <x v="0"/>
    <m/>
  </r>
  <r>
    <d v="2021-11-22T18:10:59"/>
    <s v="Luis Enrique Morales"/>
    <s v="El Occidental"/>
    <x v="11"/>
    <s v="Local"/>
    <s v="Ventaja de MC; Morena no reconoce la derrota"/>
    <s v="Primera plana"/>
    <s v="Sí"/>
    <s v="Robaplana"/>
    <m/>
    <s v="Sí"/>
    <s v="Nota informativa"/>
    <s v="Munícipes"/>
    <s v="No"/>
    <s v="No"/>
    <s v="Ecuadre deportivo o bélico"/>
    <s v="No"/>
    <s v="Se hace uso de lenguaje incluyente o no sexista"/>
    <m/>
    <x v="7"/>
    <x v="0"/>
    <x v="0"/>
    <x v="0"/>
    <x v="0"/>
    <m/>
    <x v="0"/>
    <m/>
    <x v="0"/>
    <m/>
    <x v="1"/>
    <x v="6"/>
    <s v="Candidato(a) a munícipe (presidente municipal o regidores)"/>
    <s v="San Pedro Tlaquepaque"/>
    <x v="1"/>
    <x v="1"/>
    <x v="0"/>
    <m/>
  </r>
  <r>
    <d v="2021-11-22T18:30:12"/>
    <s v="Luis Enrique Morales"/>
    <s v="El Occidental"/>
    <x v="11"/>
    <s v="Local"/>
    <s v="Aventaja Citlalli Amaya elección extraordinaria"/>
    <s v="Interiores"/>
    <s v="No aplica"/>
    <s v="Plana completa"/>
    <m/>
    <s v="Sí"/>
    <s v="Nota informativa"/>
    <s v="Munícipes"/>
    <s v="No"/>
    <s v="No"/>
    <s v="Otro"/>
    <s v="No"/>
    <s v="Se hace uso de lenguaje incluyente o no sexista"/>
    <m/>
    <x v="7"/>
    <x v="0"/>
    <x v="0"/>
    <x v="0"/>
    <x v="0"/>
    <m/>
    <x v="0"/>
    <m/>
    <x v="0"/>
    <m/>
    <x v="1"/>
    <x v="6"/>
    <s v="Candidato(a) a munícipe (presidente municipal o regidores)"/>
    <s v="San Pedro Tlaquepaque"/>
    <x v="1"/>
    <x v="1"/>
    <x v="2"/>
    <s v="Aventaja Citlalli Amaya elección extraordinaria _x000a__x000a_&quot;Hoy la distancia fue mayor, contundentemente Citlalli Amaya gana este proceso electoral&quot;"/>
  </r>
  <r>
    <d v="2021-11-22T18:41:42"/>
    <s v="Luis Enrique Morales"/>
    <s v="El Occidental"/>
    <x v="11"/>
    <s v="Local"/>
    <s v="Esperan jornada electoral tranquila"/>
    <s v="Interiores"/>
    <s v="No aplica"/>
    <s v="Menos de un cuarto de plana"/>
    <n v="88"/>
    <s v="No"/>
    <s v="Nota informativa"/>
    <s v="Munícipes"/>
    <s v="No"/>
    <s v="No"/>
    <s v="Encuadre de estrategia"/>
    <s v="No"/>
    <s v="Se hace uso de lenguaje incluyente o no sexista"/>
    <m/>
    <x v="7"/>
    <x v="0"/>
    <x v="0"/>
    <x v="0"/>
    <x v="0"/>
    <m/>
    <x v="0"/>
    <m/>
    <x v="0"/>
    <m/>
    <x v="0"/>
    <x v="6"/>
    <s v="Candidato(a) a munícipe (presidente municipal o regidores)"/>
    <s v="San Pedro Tlaquepaque"/>
    <x v="1"/>
    <x v="1"/>
    <x v="0"/>
    <m/>
  </r>
  <r>
    <d v="2021-11-22T18:44:54"/>
    <s v="Luis Enrique Morales"/>
    <s v="El Occidental"/>
    <x v="11"/>
    <s v="Local"/>
    <s v="Acudió a su casilla a votar"/>
    <s v="Interiores"/>
    <s v="No aplica"/>
    <s v="Menos de un cuarto de plana"/>
    <n v="132"/>
    <s v="Sí"/>
    <s v="Nota informativa"/>
    <s v="Munícipes"/>
    <s v="No"/>
    <s v="No"/>
    <s v="Encuadre de estrategia"/>
    <s v="No"/>
    <s v="Se hace uso de lenguaje incluyente o no sexista"/>
    <m/>
    <x v="7"/>
    <x v="0"/>
    <x v="0"/>
    <x v="0"/>
    <x v="0"/>
    <m/>
    <x v="0"/>
    <m/>
    <x v="0"/>
    <m/>
    <x v="0"/>
    <x v="6"/>
    <s v="Candidato(a) a munícipe (presidente municipal o regidores)"/>
    <s v="San Pedro Tlaquepaque"/>
    <x v="1"/>
    <x v="1"/>
    <x v="0"/>
    <m/>
  </r>
  <r>
    <d v="2021-11-15T12:26:07"/>
    <s v="Vanessa Ortiz"/>
    <s v="Milenio"/>
    <x v="8"/>
    <s v="Local"/>
    <s v="La tremenda corte"/>
    <s v="Interiores"/>
    <s v="No aplica"/>
    <s v="Menos de un cuarto de plana"/>
    <n v="88"/>
    <s v="No"/>
    <s v="Editorial"/>
    <s v="Munícipes"/>
    <s v="No"/>
    <s v="No"/>
    <s v="Otro"/>
    <s v="No"/>
    <s v="Se hace uso de lenguaje incluyente o no sexista"/>
    <m/>
    <x v="8"/>
    <x v="0"/>
    <x v="0"/>
    <x v="0"/>
    <x v="0"/>
    <m/>
    <x v="0"/>
    <m/>
    <x v="0"/>
    <m/>
    <x v="0"/>
    <x v="7"/>
    <s v="Candidato(a) a munícipe (presidente municipal o regidores)"/>
    <s v="San Pedro Tlaquepaque"/>
    <x v="1"/>
    <x v="1"/>
    <x v="0"/>
    <m/>
  </r>
  <r>
    <d v="2021-11-08T17:33:27"/>
    <s v="Vanessa Ortiz"/>
    <s v="El Diario NTR"/>
    <x v="3"/>
    <s v="Local"/>
    <s v="Futuro apuesta por descentralización"/>
    <s v="Interiores"/>
    <s v="No aplica"/>
    <s v="Un cuarto de plana"/>
    <m/>
    <s v="Sí"/>
    <s v="Nota informativa"/>
    <s v="Munícipes"/>
    <s v="No"/>
    <s v="No"/>
    <s v="Encuadre de estrategia"/>
    <s v="No"/>
    <s v="Se hace uso de lenguaje incluyente o no sexista"/>
    <m/>
    <x v="9"/>
    <x v="0"/>
    <x v="0"/>
    <x v="0"/>
    <x v="0"/>
    <m/>
    <x v="0"/>
    <m/>
    <x v="0"/>
    <m/>
    <x v="0"/>
    <x v="5"/>
    <s v="Candidato(a) a munícipe (presidente municipal o regidores)"/>
    <s v="San Pedro Tlaquepaque"/>
    <x v="0"/>
    <x v="11"/>
    <x v="0"/>
    <m/>
  </r>
  <r>
    <d v="2021-11-03T16:20:09"/>
    <s v="Vanessa Ortiz"/>
    <s v="El Informador"/>
    <x v="1"/>
    <s v="Local"/>
    <s v="Las lecciones de Tlaquepaque"/>
    <s v="Interiores"/>
    <s v="No aplica"/>
    <s v="Menos de un cuarto de plana"/>
    <n v="208"/>
    <s v="Sí"/>
    <s v="Columna de opinión"/>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04T16:51:28"/>
    <s v="Vanessa Ortiz"/>
    <s v="Milenio"/>
    <x v="2"/>
    <s v="Local"/>
    <s v="La tremenda corte "/>
    <s v="Interiores"/>
    <s v="No aplica"/>
    <s v="Menos de un cuarto de plana"/>
    <n v="118"/>
    <s v="Sí"/>
    <s v="Editorial"/>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04T17:09:36"/>
    <s v="Vanessa Ortiz"/>
    <s v="Milenio"/>
    <x v="2"/>
    <s v="Local"/>
    <s v="Inician campañas a la presidencia de Tlaquepaque"/>
    <s v="Interiores"/>
    <s v="No aplica"/>
    <s v="Menos de un cuarto de plana"/>
    <n v="204"/>
    <s v="Sí"/>
    <s v="Nota informativa"/>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04T17:26:12"/>
    <s v="Vanessa Ortiz"/>
    <s v="El Diario NTR"/>
    <x v="2"/>
    <s v="Local"/>
    <s v="Quinto patio"/>
    <s v="Interiores"/>
    <s v="No aplica"/>
    <s v="Menos de un cuarto de plana"/>
    <n v="106"/>
    <s v="No"/>
    <s v="Editorial"/>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04T17:36:35"/>
    <s v="Vanessa Ortiz"/>
    <s v="El Diario NTR"/>
    <x v="2"/>
    <s v="Local"/>
    <s v="Arranca la campaña; MC lamenta revés"/>
    <s v="Interiores"/>
    <s v="No aplica"/>
    <s v="Media plana"/>
    <m/>
    <s v="Sí"/>
    <s v="Nota informativa"/>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08T19:30:07"/>
    <s v="Luis Enrique Morales"/>
    <s v="Mural"/>
    <x v="2"/>
    <s v="Local"/>
    <s v="Arranca la carrera por Tlaquepaque"/>
    <s v="Interiores"/>
    <s v="No aplica"/>
    <s v="Robaplana"/>
    <m/>
    <s v="Sí"/>
    <s v="Nota informativa"/>
    <s v="Munícipes"/>
    <s v="Sí"/>
    <s v="No"/>
    <s v="Encuadre de estrategia"/>
    <s v="No"/>
    <s v="Se hace uso de lenguaje incluyente o no sexista"/>
    <m/>
    <x v="1"/>
    <x v="1"/>
    <x v="0"/>
    <x v="1"/>
    <x v="0"/>
    <m/>
    <x v="1"/>
    <m/>
    <x v="0"/>
    <m/>
    <x v="0"/>
    <x v="1"/>
    <s v="Candidato(a) a munícipe (presidente municipal o regidores)"/>
    <s v="San Pedro Tlaquepaque"/>
    <x v="1"/>
    <x v="1"/>
    <x v="1"/>
    <s v="&quot;No se vale que le hagan caso a un mediocre, que le hagan caso a un mentiroso y que el tribunal superior le comprara su argumento absurdo&quot;"/>
  </r>
  <r>
    <d v="2021-11-08T22:32:57"/>
    <s v="Luis Enrique Morales"/>
    <s v="El Occidental"/>
    <x v="0"/>
    <s v="Local"/>
    <s v="Tlaquepaque pueblito"/>
    <s v="Interiores"/>
    <s v="No aplica"/>
    <s v="Robaplana"/>
    <m/>
    <s v="No"/>
    <s v="Artículo de opinión"/>
    <s v="Munícipes"/>
    <s v="No"/>
    <s v="No"/>
    <s v="Otro"/>
    <s v="No"/>
    <s v="Se hace uso de lenguaje incluyente o no sexista"/>
    <m/>
    <x v="1"/>
    <x v="1"/>
    <x v="0"/>
    <x v="1"/>
    <x v="0"/>
    <m/>
    <x v="1"/>
    <m/>
    <x v="0"/>
    <m/>
    <x v="0"/>
    <x v="1"/>
    <s v="Candidato(a) a munícipe (presidente municipal o regidores)"/>
    <s v="San Pedro Tlaquepaque"/>
    <x v="1"/>
    <x v="1"/>
    <x v="2"/>
    <s v="Beto Maldonado ha demostrado con carácter y convicción política que no tiene dobleces"/>
  </r>
  <r>
    <d v="2021-11-10T16:34:21"/>
    <s v="Vanessa Ortiz"/>
    <s v="El Informador"/>
    <x v="13"/>
    <s v="Local"/>
    <s v="Amaya y Maldonado oyen las inquietudes de vecinos"/>
    <s v="Interiores"/>
    <s v="No aplica"/>
    <s v="Un cuarto de plana"/>
    <m/>
    <s v="Sí"/>
    <s v="Nota informativa"/>
    <s v="Munícipes"/>
    <s v="No"/>
    <s v="No"/>
    <s v="Encuadre de estrategia"/>
    <s v="No"/>
    <s v="Se hace uso de lenguaje incluyente o no sexista"/>
    <m/>
    <x v="1"/>
    <x v="0"/>
    <x v="0"/>
    <x v="1"/>
    <x v="0"/>
    <m/>
    <x v="1"/>
    <m/>
    <x v="0"/>
    <m/>
    <x v="0"/>
    <x v="1"/>
    <s v="Candidato(a) a munícipe (presidente municipal o regidores)"/>
    <s v="San Pedro Tlaquepaque"/>
    <x v="0"/>
    <x v="6"/>
    <x v="0"/>
    <m/>
  </r>
  <r>
    <d v="2021-11-11T16:17:22"/>
    <s v="Vanessa Ortiz"/>
    <s v="El Diario NTR"/>
    <x v="6"/>
    <s v="Local"/>
    <s v="Amaya impulsará centro universitario"/>
    <s v="Interiores"/>
    <s v="No aplica"/>
    <s v="Menos de un cuarto de plana"/>
    <n v="160"/>
    <s v="Sí"/>
    <s v="Nota informativa"/>
    <s v="Munícipes"/>
    <s v="No"/>
    <s v="No"/>
    <s v="Encuadre de estrategia"/>
    <s v="No"/>
    <s v="Se hace uso de lenguaje incluyente o no sexista"/>
    <m/>
    <x v="1"/>
    <x v="0"/>
    <x v="0"/>
    <x v="1"/>
    <x v="0"/>
    <m/>
    <x v="1"/>
    <m/>
    <x v="0"/>
    <m/>
    <x v="0"/>
    <x v="1"/>
    <s v="Candidato(a) a munícipe (presidente municipal o regidores)"/>
    <s v="San Pedro Tlaquepaque"/>
    <x v="1"/>
    <x v="1"/>
    <x v="0"/>
    <m/>
  </r>
  <r>
    <d v="2021-11-13T08:13:55"/>
    <s v="Vanessa Ortiz"/>
    <s v="Milenio"/>
    <x v="15"/>
    <s v="Local"/>
    <s v="Una mujer resiliente"/>
    <s v="Interiores"/>
    <s v="No aplica"/>
    <s v="Un cuarto de plana"/>
    <m/>
    <s v="Sí"/>
    <s v="Artículo de opinión"/>
    <s v="Munícipes"/>
    <s v="No"/>
    <s v="No"/>
    <s v="Otro"/>
    <s v="No"/>
    <s v="Se hace uso de lenguaje incluyente o no sexista"/>
    <m/>
    <x v="1"/>
    <x v="1"/>
    <x v="0"/>
    <x v="1"/>
    <x v="0"/>
    <m/>
    <x v="1"/>
    <m/>
    <x v="0"/>
    <m/>
    <x v="0"/>
    <x v="1"/>
    <s v="Candidato(a) a munícipe (presidente municipal o regidores)"/>
    <s v="San Pedro Tlaquepaque"/>
    <x v="1"/>
    <x v="1"/>
    <x v="1"/>
    <s v="Un perdedor reprobado en la resignación de un voto que nunca le favoreció."/>
  </r>
  <r>
    <d v="2021-11-15T07:28:34"/>
    <s v="Vanessa Ortiz"/>
    <s v="El Informador"/>
    <x v="8"/>
    <s v="Local"/>
    <s v="Se echan la culpa entre candidatos por inseguridad de Tlaquepaque"/>
    <s v="Primera plana"/>
    <s v="No"/>
    <s v="Menos de un cuarto de plana"/>
    <n v="116"/>
    <s v="Sí"/>
    <s v="Fotonota"/>
    <s v="Munícipes"/>
    <s v="No"/>
    <s v="No"/>
    <s v="Ecuadre deportivo o bélico"/>
    <s v="Sí"/>
    <s v="Se hace uso de lenguaje incluyente o no sexista"/>
    <m/>
    <x v="1"/>
    <x v="0"/>
    <x v="0"/>
    <x v="1"/>
    <x v="0"/>
    <m/>
    <x v="1"/>
    <m/>
    <x v="0"/>
    <m/>
    <x v="0"/>
    <x v="1"/>
    <s v="Candidato(a) a munícipe (presidente municipal o regidores)"/>
    <s v="San Pedro Tlaquepaque"/>
    <x v="1"/>
    <x v="1"/>
    <x v="0"/>
    <m/>
  </r>
  <r>
    <d v="2021-11-15T08:00:03"/>
    <s v="Vanessa Ortiz"/>
    <s v="El Informador"/>
    <x v="8"/>
    <s v="Local"/>
    <s v="Coinciden en la urgencia de mejorar la seguridad"/>
    <s v="Interiores"/>
    <s v="No aplica"/>
    <s v="Media plana"/>
    <m/>
    <s v="Sí"/>
    <s v="Nota informativa"/>
    <s v="Munícipes"/>
    <s v="No"/>
    <s v="No"/>
    <s v="Ecuadre deportivo o bélico"/>
    <s v="Sí"/>
    <s v="Se hace uso de lenguaje incluyente o no sexista"/>
    <m/>
    <x v="1"/>
    <x v="0"/>
    <x v="0"/>
    <x v="1"/>
    <x v="0"/>
    <m/>
    <x v="1"/>
    <m/>
    <x v="0"/>
    <m/>
    <x v="0"/>
    <x v="1"/>
    <s v="Candidato(a) a munícipe (presidente municipal o regidores)"/>
    <s v="San Pedro Tlaquepaque"/>
    <x v="1"/>
    <x v="1"/>
    <x v="0"/>
    <m/>
  </r>
  <r>
    <d v="2021-11-17T16:45:40"/>
    <s v="Vanessa Ortiz"/>
    <s v="El Diario NTR"/>
    <x v="12"/>
    <s v="Local"/>
    <s v="Candidaturas coinciden en trabajar por abasto de agua"/>
    <s v="Interiores"/>
    <s v="No aplica"/>
    <s v="Media plana"/>
    <m/>
    <s v="Sí"/>
    <s v="Nota informativa"/>
    <s v="Munícipes"/>
    <s v="No"/>
    <s v="No"/>
    <s v="Encuadre de estrategia"/>
    <s v="Sí"/>
    <s v="Se hace uso de lenguaje incluyente o no sexista"/>
    <m/>
    <x v="1"/>
    <x v="0"/>
    <x v="0"/>
    <x v="1"/>
    <x v="0"/>
    <m/>
    <x v="1"/>
    <m/>
    <x v="0"/>
    <m/>
    <x v="0"/>
    <x v="1"/>
    <s v="Candidato(a) a munícipe (presidente municipal o regidores)"/>
    <s v="San Pedro Tlaquepaque"/>
    <x v="0"/>
    <x v="10"/>
    <x v="0"/>
    <m/>
  </r>
  <r>
    <d v="2021-11-17T22:54:51"/>
    <s v="Luis Enrique Morales"/>
    <s v="Mural"/>
    <x v="9"/>
    <s v="Local"/>
    <s v="¿Salir otra vez a votar?"/>
    <s v="Interiores"/>
    <s v="No aplica"/>
    <s v="Media plana"/>
    <m/>
    <s v="Sí"/>
    <s v="Entrevista"/>
    <s v="Munícipes"/>
    <s v="No"/>
    <s v="No"/>
    <s v="Otro"/>
    <s v="No"/>
    <s v="Se hace uso de lenguaje incluyente o no sexista"/>
    <m/>
    <x v="1"/>
    <x v="0"/>
    <x v="0"/>
    <x v="1"/>
    <x v="0"/>
    <m/>
    <x v="1"/>
    <m/>
    <x v="0"/>
    <m/>
    <x v="0"/>
    <x v="1"/>
    <s v="Candidato(a) a munícipe (presidente municipal o regidores)"/>
    <s v="San Pedro Tlaquepaque"/>
    <x v="1"/>
    <x v="1"/>
    <x v="0"/>
    <m/>
  </r>
  <r>
    <d v="2021-11-18T16:41:58"/>
    <s v="Vanessa Ortiz"/>
    <s v="El Informador"/>
    <x v="14"/>
    <s v="Local"/>
    <s v="Candidatos cierran campañas previo a elección del domingo"/>
    <s v="Interiores"/>
    <s v="No aplica"/>
    <s v="Un cuarto de plana"/>
    <m/>
    <s v="Sí"/>
    <s v="Nota informativa"/>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18T16:59:24"/>
    <s v="Vanessa Ortiz"/>
    <s v="El Diario NTR"/>
    <x v="14"/>
    <s v="Local"/>
    <s v="Campañas cierran con multitudes y puerta a puerta"/>
    <s v="Interiores"/>
    <s v="No aplica"/>
    <s v="Menos de un cuarto de plana"/>
    <n v="184"/>
    <s v="No"/>
    <s v="Nota informativa"/>
    <s v="Munícipes"/>
    <s v="No"/>
    <s v="No"/>
    <s v="Encuadre de estrategia"/>
    <s v="No"/>
    <s v="Se hace uso de lenguaje incluyente o no sexista"/>
    <m/>
    <x v="1"/>
    <x v="0"/>
    <x v="0"/>
    <x v="1"/>
    <x v="0"/>
    <m/>
    <x v="1"/>
    <m/>
    <x v="0"/>
    <m/>
    <x v="0"/>
    <x v="1"/>
    <s v="Candidato(a) a munícipe (presidente municipal o regidores)"/>
    <s v="San Pedro Tlaquepaque"/>
    <x v="1"/>
    <x v="1"/>
    <x v="0"/>
    <m/>
  </r>
  <r>
    <d v="2021-11-22T15:02:17"/>
    <s v="Luis Enrique Morales"/>
    <s v="La Crónica de Hoy Jalisco"/>
    <x v="11"/>
    <s v="Local"/>
    <s v="Se declaran ganadores MC y Morena en Tlaquepaque"/>
    <s v="Interiores"/>
    <s v="No aplica"/>
    <s v="Media plana"/>
    <m/>
    <s v="Sí"/>
    <s v="Nota informativa"/>
    <s v="Munícipes"/>
    <s v="Sí"/>
    <s v="No"/>
    <s v="Encuadre de estrategia"/>
    <s v="No"/>
    <s v="Se hace uso de lenguaje incluyente o no sexista"/>
    <m/>
    <x v="1"/>
    <x v="0"/>
    <x v="0"/>
    <x v="1"/>
    <x v="0"/>
    <m/>
    <x v="1"/>
    <m/>
    <x v="0"/>
    <m/>
    <x v="0"/>
    <x v="1"/>
    <s v="Candidato(a) a munícipe (presidente municipal o regidores)"/>
    <s v="San Pedro Tlaquepaque"/>
    <x v="1"/>
    <x v="1"/>
    <x v="1"/>
    <s v="Afirmó el coordinador estatal de MC que ante las denuncias que había hecho públicas el candidato de Morena Alberto Maldonado Chavarín de supuestas irregularidades en el proceso, se trata de una estrategia para &quot;impugnar o ensuciar&quot; la elección, pues, dijo, anticipa se derrota."/>
  </r>
  <r>
    <d v="2021-11-22T16:25:15"/>
    <s v="Vanessa Ortiz"/>
    <s v="Milenio"/>
    <x v="11"/>
    <s v="Local"/>
    <s v="La tremenda corte"/>
    <s v="Interiores"/>
    <s v="No aplica"/>
    <s v="Menos de un cuarto de plana"/>
    <n v="168"/>
    <s v="No"/>
    <s v="Editorial"/>
    <s v="Munícipes"/>
    <s v="No"/>
    <s v="No"/>
    <s v="Ecuadre deportivo o bélico"/>
    <s v="No"/>
    <s v="Se hace uso de lenguaje incluyente o no sexista"/>
    <m/>
    <x v="1"/>
    <x v="0"/>
    <x v="0"/>
    <x v="1"/>
    <x v="0"/>
    <m/>
    <x v="1"/>
    <m/>
    <x v="0"/>
    <m/>
    <x v="0"/>
    <x v="1"/>
    <s v="Candidato(a) a munícipe (presidente municipal o regidores)"/>
    <s v="San Pedro Tlaquepaque"/>
    <x v="1"/>
    <x v="1"/>
    <x v="1"/>
    <s v="Se ve a Maldonado y otras personas con chaleco tinto, y una de ellas lleva en la espalda el logotipo del gobierno federal. En Morena juran y perjuran que es un montaje, y que por supuesto nadie utilizó esa prenda."/>
  </r>
  <r>
    <d v="2021-11-22T16:34:44"/>
    <s v="Vanessa Ortiz"/>
    <s v="Milenio"/>
    <x v="11"/>
    <s v="Local"/>
    <s v="Amaya, de MC, lidera el conteo para alcaldía de Tlaquepaque"/>
    <s v="Interiores"/>
    <s v="No aplica"/>
    <s v="Plana completa"/>
    <m/>
    <s v="Sí"/>
    <s v="Nota informativa"/>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22T16:43:22"/>
    <s v="Vanessa Ortiz"/>
    <s v="Milenio"/>
    <x v="11"/>
    <s v="Local"/>
    <s v="Ganó el abstencionismo en Tlaquepaque"/>
    <s v="Interiores"/>
    <s v="No aplica"/>
    <s v="Un cuarto de plana"/>
    <m/>
    <s v="Sí"/>
    <s v="Artículo de opinión"/>
    <s v="Munícipes"/>
    <s v="No"/>
    <s v="No"/>
    <s v="Ecuadre deportivo o bélico"/>
    <s v="No"/>
    <s v="Se hace uso de lenguaje incluyente o no sexista"/>
    <m/>
    <x v="1"/>
    <x v="0"/>
    <x v="0"/>
    <x v="1"/>
    <x v="0"/>
    <m/>
    <x v="1"/>
    <m/>
    <x v="0"/>
    <m/>
    <x v="0"/>
    <x v="1"/>
    <s v="Candidato(a) a munícipe (presidente municipal o regidores)"/>
    <s v="San Pedro Tlaquepaque"/>
    <x v="1"/>
    <x v="1"/>
    <x v="1"/>
    <s v="La mayor irregularidad de la elección parece que fue la declaración anticipada de triunfo de ¡ambos candidat@s!, antes incluso que el total de las actas fuese hecha pública. Como si las instancias electorales fueran de ornato."/>
  </r>
  <r>
    <d v="2021-11-22T16:47:25"/>
    <s v="Luis Enrique Morales"/>
    <s v="Mural"/>
    <x v="11"/>
    <s v="Local"/>
    <s v="Optimistas"/>
    <s v="Interiores"/>
    <s v="No aplica"/>
    <s v="Robaplana"/>
    <m/>
    <s v="Sí"/>
    <s v="Nota informativa"/>
    <s v="Munícipes"/>
    <s v="No"/>
    <s v="No"/>
    <s v="Encuadre de estrategia"/>
    <s v="No"/>
    <s v="Se hace uso de lenguaje incluyente o no sexista"/>
    <m/>
    <x v="1"/>
    <x v="1"/>
    <x v="0"/>
    <x v="1"/>
    <x v="0"/>
    <m/>
    <x v="1"/>
    <m/>
    <x v="0"/>
    <m/>
    <x v="0"/>
    <x v="1"/>
    <s v="Candidato(a) a munícipe (presidente municipal o regidores)"/>
    <s v="San Pedro Tlaquepaque"/>
    <x v="1"/>
    <x v="1"/>
    <x v="1"/>
    <s v="&quot;Ya vemos que el candidato de Morena es una mal perdedor, yo espero que acepte el resultado de la mayoría. "/>
  </r>
  <r>
    <d v="2021-11-22T16:47:53"/>
    <s v="Vanessa Ortiz"/>
    <s v="El Diario NTR"/>
    <x v="11"/>
    <s v="Local"/>
    <s v="Abstencionismo es el vencedor"/>
    <s v="Primera plana"/>
    <s v="Sí"/>
    <s v="Media plana"/>
    <m/>
    <s v="Sí"/>
    <s v="Nota informativa"/>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22T16:52:28"/>
    <s v="Luis Enrique Morales"/>
    <s v="Mural"/>
    <x v="11"/>
    <s v="Local"/>
    <s v="Segunda batalla"/>
    <s v="Interiores"/>
    <s v="No aplica"/>
    <s v="Menos de un cuarto de plana"/>
    <n v="306"/>
    <s v="Sí"/>
    <s v="Fotonota"/>
    <s v="Munícipes"/>
    <s v="No"/>
    <s v="No"/>
    <s v="Otro"/>
    <s v="No"/>
    <s v="Se hace uso de lenguaje incluyente o no sexista"/>
    <m/>
    <x v="1"/>
    <x v="0"/>
    <x v="0"/>
    <x v="1"/>
    <x v="0"/>
    <m/>
    <x v="1"/>
    <m/>
    <x v="0"/>
    <m/>
    <x v="0"/>
    <x v="1"/>
    <s v="Candidato(a) a munícipe (presidente municipal o regidores)"/>
    <s v="San Pedro Tlaquepaque"/>
    <x v="1"/>
    <x v="1"/>
    <x v="0"/>
    <m/>
  </r>
  <r>
    <d v="2021-11-22T16:58:45"/>
    <s v="Vanessa Ortiz"/>
    <s v="El Diario NTR"/>
    <x v="11"/>
    <s v="Local"/>
    <s v="Poca participación marca a elección de Tlaquepaque"/>
    <s v="Interiores"/>
    <s v="No aplica"/>
    <s v="Robaplana"/>
    <m/>
    <s v="Sí"/>
    <s v="Nota informativa"/>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22T17:22:26"/>
    <s v="Vanessa Ortiz"/>
    <s v="El Informador"/>
    <x v="11"/>
    <s v="Local"/>
    <s v="Perfila MC triunfo otra vez en Tlaquepaque"/>
    <s v="Primera plana"/>
    <s v="Sí"/>
    <s v="Un cuarto de plana"/>
    <m/>
    <s v="Sí"/>
    <s v="Nota informativa"/>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22T17:28:47"/>
    <s v="Vanessa Ortiz"/>
    <s v="El Informador"/>
    <x v="11"/>
    <s v="Local"/>
    <s v="El ganador"/>
    <s v="Interiores"/>
    <s v="No aplica"/>
    <s v="Menos de un cuarto de plana"/>
    <n v="181"/>
    <s v="Sí"/>
    <s v="Cartón político"/>
    <s v="Munícipes"/>
    <s v="No"/>
    <s v="No"/>
    <s v="Otro"/>
    <s v="No"/>
    <s v="Se hace uso de lenguaje incluyente o no sexista"/>
    <m/>
    <x v="1"/>
    <x v="0"/>
    <x v="0"/>
    <x v="1"/>
    <x v="0"/>
    <m/>
    <x v="1"/>
    <m/>
    <x v="0"/>
    <m/>
    <x v="0"/>
    <x v="1"/>
    <s v="Candidato(a) a munícipe (presidente municipal o regidores)"/>
    <s v="San Pedro Tlaquepaque"/>
    <x v="1"/>
    <x v="1"/>
    <x v="0"/>
    <m/>
  </r>
  <r>
    <d v="2021-11-22T17:32:10"/>
    <s v="Vanessa Ortiz"/>
    <s v="El Informador"/>
    <x v="11"/>
    <s v="Local"/>
    <s v="Tlaquepaque y el tuit más caro de la historia"/>
    <s v="Interiores"/>
    <s v="No aplica"/>
    <s v="Menos de un cuarto de plana"/>
    <n v="233"/>
    <s v="Sí"/>
    <s v="Artículo de opinión"/>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22T17:49:47"/>
    <s v="Vanessa Ortiz"/>
    <s v="El Informador"/>
    <x v="11"/>
    <s v="Local"/>
    <s v="Amaya se autoproclama ganadora de elecciones"/>
    <s v="Interiores"/>
    <s v="No aplica"/>
    <s v="Un cuarto de plana"/>
    <m/>
    <s v="Sí"/>
    <s v="Nota informativa"/>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22T17:50:17"/>
    <s v="Luis Enrique Morales"/>
    <s v="Mural"/>
    <x v="11"/>
    <s v="Local"/>
    <s v="Vota sólo el 21%; aventaja Citlalli"/>
    <s v="Primera plana"/>
    <s v="Sí"/>
    <s v="Un cuarto de plana"/>
    <m/>
    <s v="Sí"/>
    <s v="Nota informativa"/>
    <s v="Munícipes"/>
    <s v="No"/>
    <s v="No"/>
    <s v="Otro"/>
    <s v="No"/>
    <s v="Se hace uso de lenguaje incluyente o no sexista"/>
    <m/>
    <x v="1"/>
    <x v="0"/>
    <x v="0"/>
    <x v="1"/>
    <x v="0"/>
    <m/>
    <x v="1"/>
    <m/>
    <x v="0"/>
    <m/>
    <x v="0"/>
    <x v="1"/>
    <s v="Candidato(a) a munícipe (presidente municipal o regidores)"/>
    <s v="San Pedro Tlaquepaque"/>
    <x v="1"/>
    <x v="1"/>
    <x v="0"/>
    <m/>
  </r>
  <r>
    <d v="2021-11-22T18:02:56"/>
    <s v="Luis Enrique Morales"/>
    <s v="Mural"/>
    <x v="11"/>
    <s v="Local"/>
    <s v="Cúpula"/>
    <s v="Interiores"/>
    <s v="No aplica"/>
    <s v="Menos de un cuarto de plana"/>
    <n v="261"/>
    <s v="No"/>
    <s v="Artículo de opinión"/>
    <s v="Munícipes"/>
    <s v="No"/>
    <s v="No"/>
    <s v="Otro"/>
    <s v="No"/>
    <s v="Se hace uso de lenguaje incluyente o no sexista"/>
    <m/>
    <x v="1"/>
    <x v="0"/>
    <x v="0"/>
    <x v="1"/>
    <x v="0"/>
    <m/>
    <x v="1"/>
    <m/>
    <x v="0"/>
    <m/>
    <x v="1"/>
    <x v="1"/>
    <s v="Candidato(a) a munícipe (presidente municipal o regidores)"/>
    <s v="San Pedro Tlaquepaque"/>
    <x v="1"/>
    <x v="1"/>
    <x v="0"/>
    <m/>
  </r>
  <r>
    <d v="2021-11-22T18:10:59"/>
    <s v="Luis Enrique Morales"/>
    <s v="El Occidental"/>
    <x v="11"/>
    <s v="Local"/>
    <s v="Ventaja de MC; Morena no reconoce la derrota"/>
    <s v="Primera plana"/>
    <s v="Sí"/>
    <s v="Robaplana"/>
    <m/>
    <s v="Sí"/>
    <s v="Nota informativa"/>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22T18:30:12"/>
    <s v="Luis Enrique Morales"/>
    <s v="El Occidental"/>
    <x v="11"/>
    <s v="Local"/>
    <s v="Aventaja Citlalli Amaya elección extraordinaria"/>
    <s v="Interiores"/>
    <s v="No aplica"/>
    <s v="Plana completa"/>
    <m/>
    <s v="Sí"/>
    <s v="Nota informativa"/>
    <s v="Munícipes"/>
    <s v="No"/>
    <s v="No"/>
    <s v="Otro"/>
    <s v="No"/>
    <s v="Se hace uso de lenguaje incluyente o no sexista"/>
    <m/>
    <x v="1"/>
    <x v="0"/>
    <x v="0"/>
    <x v="1"/>
    <x v="0"/>
    <m/>
    <x v="1"/>
    <m/>
    <x v="0"/>
    <m/>
    <x v="1"/>
    <x v="1"/>
    <s v="Candidato(a) a munícipe (presidente municipal o regidores)"/>
    <s v="San Pedro Tlaquepaque"/>
    <x v="1"/>
    <x v="1"/>
    <x v="2"/>
    <s v="&quot;Beto Maldonado nuevamente ganó la elección y será el presidente municipal de Tlaquepaque&quot;."/>
  </r>
  <r>
    <d v="2021-11-15T12:26:07"/>
    <s v="Vanessa Ortiz"/>
    <s v="Milenio"/>
    <x v="8"/>
    <s v="Local"/>
    <s v="La tremenda corte"/>
    <s v="Interiores"/>
    <s v="No aplica"/>
    <s v="Menos de un cuarto de plana"/>
    <n v="88"/>
    <s v="No"/>
    <s v="Editorial"/>
    <s v="Munícipes"/>
    <s v="No"/>
    <s v="No"/>
    <s v="Otro"/>
    <s v="No"/>
    <s v="Se hace uso de lenguaje incluyente o no sexista"/>
    <m/>
    <x v="1"/>
    <x v="0"/>
    <x v="0"/>
    <x v="1"/>
    <x v="0"/>
    <m/>
    <x v="1"/>
    <m/>
    <x v="0"/>
    <m/>
    <x v="0"/>
    <x v="1"/>
    <s v="Candidato(a) a munícipe (presidente municipal o regidores)"/>
    <s v="San Pedro Tlaquepaque"/>
    <x v="1"/>
    <x v="1"/>
    <x v="0"/>
    <m/>
  </r>
  <r>
    <d v="2021-11-08T17:33:27"/>
    <s v="Vanessa Ortiz"/>
    <s v="El Diario NTR"/>
    <x v="3"/>
    <s v="Local"/>
    <s v="Futuro apuesta por descentralización"/>
    <s v="Interiores"/>
    <s v="No aplica"/>
    <s v="Un cuarto de plana"/>
    <m/>
    <s v="Sí"/>
    <s v="Nota informativa"/>
    <s v="Munícipes"/>
    <s v="No"/>
    <s v="No"/>
    <s v="Encuadre de estrategia"/>
    <s v="No"/>
    <s v="Se hace uso de lenguaje incluyente o no sexista"/>
    <m/>
    <x v="1"/>
    <x v="0"/>
    <x v="0"/>
    <x v="1"/>
    <x v="0"/>
    <m/>
    <x v="1"/>
    <m/>
    <x v="0"/>
    <m/>
    <x v="0"/>
    <x v="1"/>
    <s v="Candidato(a) a munícipe (presidente municipal o regidores)"/>
    <s v="San Pedro Tlaquepaque"/>
    <x v="0"/>
    <x v="3"/>
    <x v="0"/>
    <m/>
  </r>
  <r>
    <d v="2021-11-05T06:58:10"/>
    <s v="Vanessa Ortiz"/>
    <s v="El Informador"/>
    <x v="0"/>
    <s v="Local"/>
    <s v="Amaya promete calidad de vida; Maldonado ofrece mejorar la Policía"/>
    <s v="Interiores"/>
    <s v="No aplica"/>
    <s v="Menos de un cuarto de plana"/>
    <n v="189"/>
    <s v="Sí"/>
    <s v="Nota informativa"/>
    <s v="Munícipes"/>
    <s v="No"/>
    <s v="No"/>
    <s v="Encuadre de estrategia"/>
    <s v="No"/>
    <s v="Se hace uso de lenguaje incluyente o no sexista"/>
    <m/>
    <x v="1"/>
    <x v="0"/>
    <x v="0"/>
    <x v="1"/>
    <x v="0"/>
    <m/>
    <x v="1"/>
    <m/>
    <x v="0"/>
    <m/>
    <x v="0"/>
    <x v="1"/>
    <s v="Candidato(a) a munícipe (presidente municipal o regidores)"/>
    <s v="San Pedro Tlaquepaque"/>
    <x v="0"/>
    <x v="2"/>
    <x v="0"/>
    <m/>
  </r>
  <r>
    <d v="2021-11-16T20:08:29"/>
    <s v="Luis Enrique Morales"/>
    <s v="Mural"/>
    <x v="7"/>
    <s v="Local"/>
    <s v="Bajan a hermana de Maldonado"/>
    <s v="Interiores"/>
    <s v="No aplica"/>
    <s v="Menos de un cuarto de plana"/>
    <n v="224"/>
    <s v="Sí"/>
    <s v="Nota informativa"/>
    <s v="Munícipes"/>
    <s v="No"/>
    <s v="No"/>
    <s v="Encuadre de estrategia"/>
    <s v="No"/>
    <s v="Se hace uso de lenguaje incluyente o no sexista"/>
    <m/>
    <x v="10"/>
    <x v="0"/>
    <x v="0"/>
    <x v="0"/>
    <x v="0"/>
    <m/>
    <x v="0"/>
    <m/>
    <x v="0"/>
    <m/>
    <x v="0"/>
    <x v="1"/>
    <s v="Candidato(a) a munícipe (presidente municipal o regidores)"/>
    <s v="San Pedro Tlaquepaque"/>
    <x v="1"/>
    <x v="1"/>
    <x v="0"/>
    <m/>
  </r>
  <r>
    <d v="2021-11-09T16:54:22"/>
    <s v="Vanessa Ortiz"/>
    <s v="El Diario NTR"/>
    <x v="5"/>
    <s v="Local"/>
    <s v="&quot;Blanquiazul&quot; presenta candidato a edil invidente"/>
    <s v="Interiores"/>
    <s v="No aplica"/>
    <s v="Menos de un cuarto de plana"/>
    <n v="214"/>
    <s v="Sí"/>
    <s v="Nota informativa"/>
    <s v="Munícipes"/>
    <s v="No"/>
    <s v="No"/>
    <s v="Encuadre de estrategia"/>
    <s v="No"/>
    <s v="Se hace uso de lenguaje incluyente o no sexista"/>
    <m/>
    <x v="11"/>
    <x v="0"/>
    <x v="0"/>
    <x v="1"/>
    <x v="0"/>
    <m/>
    <x v="1"/>
    <m/>
    <x v="0"/>
    <m/>
    <x v="0"/>
    <x v="4"/>
    <s v="Candidato(a) a munícipe (presidente municipal o regidores)"/>
    <s v="San Pedro Tlaquepaque"/>
    <x v="0"/>
    <x v="11"/>
    <x v="0"/>
    <m/>
  </r>
  <r>
    <d v="2021-11-15T22:19:31"/>
    <s v="Luis Enrique Morales"/>
    <s v="El Occidental"/>
    <x v="5"/>
    <s v="Local"/>
    <s v="Sí hay otra opción para gobernar"/>
    <s v="Interiores"/>
    <s v="No aplica"/>
    <s v="Robaplana"/>
    <m/>
    <s v="Sí"/>
    <s v="Nota informativa"/>
    <s v="Munícipes"/>
    <s v="No"/>
    <s v="No"/>
    <s v="Encuadre de estrategia"/>
    <s v="No"/>
    <s v="Se hace uso de lenguaje incluyente o no sexista"/>
    <m/>
    <x v="11"/>
    <x v="0"/>
    <x v="1"/>
    <x v="1"/>
    <x v="0"/>
    <m/>
    <x v="1"/>
    <m/>
    <x v="0"/>
    <m/>
    <x v="0"/>
    <x v="4"/>
    <s v="Candidato(a) a munícipe (presidente municipal o regidores)"/>
    <s v="San Pedro Tlaquepaque"/>
    <x v="1"/>
    <x v="1"/>
    <x v="0"/>
    <m/>
  </r>
  <r>
    <d v="2021-11-17T23:13:35"/>
    <s v="Luis Enrique Morales"/>
    <s v="El Occidental"/>
    <x v="9"/>
    <s v="Local"/>
    <s v="Aseguran hay guerra sucia en Tlaquepaque"/>
    <s v="Interiores"/>
    <s v="No aplica"/>
    <s v="Menos de un cuarto de plana"/>
    <n v="90"/>
    <s v="No"/>
    <s v="Nota informativa"/>
    <s v="Munícipes"/>
    <s v="Sí"/>
    <s v="No"/>
    <s v="Ecuadre deportivo o bélico"/>
    <s v="No"/>
    <s v="Se hace uso de lenguaje incluyente o no sexista"/>
    <m/>
    <x v="2"/>
    <x v="0"/>
    <x v="0"/>
    <x v="1"/>
    <x v="0"/>
    <m/>
    <x v="1"/>
    <m/>
    <x v="0"/>
    <m/>
    <x v="0"/>
    <x v="1"/>
    <s v="Candidato(a) a munícipe (presidente municipal o regidores)"/>
    <s v="San Pedro Tlaquepaque"/>
    <x v="1"/>
    <x v="1"/>
    <x v="0"/>
    <m/>
  </r>
  <r>
    <d v="2021-11-22T17:05:14"/>
    <s v="Vanessa Ortiz"/>
    <s v="El Diario NTR"/>
    <x v="11"/>
    <s v="Local"/>
    <s v="Maldonado denuncia violencia vs. su equipo"/>
    <s v="Interiores"/>
    <s v="No aplica"/>
    <s v="Un cuarto de plana"/>
    <m/>
    <s v="Sí"/>
    <s v="Nota informativa"/>
    <s v="Munícipes"/>
    <s v="No"/>
    <s v="No"/>
    <s v="Otro"/>
    <s v="No"/>
    <s v="Se hace uso de lenguaje incluyente o no sexista"/>
    <m/>
    <x v="3"/>
    <x v="0"/>
    <x v="0"/>
    <x v="1"/>
    <x v="0"/>
    <m/>
    <x v="1"/>
    <m/>
    <x v="0"/>
    <m/>
    <x v="0"/>
    <x v="2"/>
    <s v="Candidato(a) a munícipe (presidente municipal o regidores)"/>
    <s v="San Pedro Tlaquepaque"/>
    <x v="1"/>
    <x v="1"/>
    <x v="0"/>
    <m/>
  </r>
  <r>
    <d v="2021-11-08T17:56:27"/>
    <s v="Luis Enrique Morales"/>
    <s v="Mural"/>
    <x v="1"/>
    <s v="Local"/>
    <s v="Inicia la campaña para Tlaquepaque"/>
    <s v="Interiores"/>
    <s v="No aplica"/>
    <s v="Menos de un cuarto de plana"/>
    <n v="162"/>
    <s v="No"/>
    <s v="Nota informativa"/>
    <s v="Munícipes"/>
    <s v="No"/>
    <s v="No"/>
    <s v="Otro"/>
    <s v="No"/>
    <s v="Se hace uso de lenguaje incluyente o no sexista"/>
    <m/>
    <x v="3"/>
    <x v="0"/>
    <x v="0"/>
    <x v="1"/>
    <x v="0"/>
    <m/>
    <x v="1"/>
    <m/>
    <x v="0"/>
    <m/>
    <x v="0"/>
    <x v="2"/>
    <s v="Candidato(a) a munícipe (presidente municipal o regidores)"/>
    <s v="San Pedro Tlaquepaque"/>
    <x v="1"/>
    <x v="1"/>
    <x v="0"/>
    <m/>
  </r>
  <r>
    <d v="2021-11-16T16:20:17"/>
    <s v="Vanessa Ortiz"/>
    <s v="Milenio"/>
    <x v="9"/>
    <s v="Local"/>
    <s v="Para cuatro partidos, 8 de 10 votos en Tlaquepaque"/>
    <s v="Interiores"/>
    <s v="No aplica"/>
    <s v="Menos de un cuarto de plana"/>
    <n v="157"/>
    <s v="No"/>
    <s v="Nota informativa"/>
    <s v="Munícipes"/>
    <s v="No"/>
    <s v="No"/>
    <s v="Otro"/>
    <s v="No"/>
    <s v="Se hace uso de lenguaje incluyente o no sexista"/>
    <m/>
    <x v="3"/>
    <x v="0"/>
    <x v="0"/>
    <x v="1"/>
    <x v="0"/>
    <m/>
    <x v="1"/>
    <m/>
    <x v="0"/>
    <m/>
    <x v="0"/>
    <x v="2"/>
    <s v="Candidato(a) a munícipe (presidente municipal o regidores)"/>
    <s v="San Pedro Tlaquepaque"/>
    <x v="1"/>
    <x v="1"/>
    <x v="0"/>
    <m/>
  </r>
  <r>
    <d v="2021-11-20T15:34:20"/>
    <s v="Luis Enrique Morales"/>
    <s v="Mural"/>
    <x v="14"/>
    <s v="Local"/>
    <s v="Exprimen' campañas"/>
    <s v="Interiores"/>
    <s v="No aplica"/>
    <s v="Robaplana"/>
    <m/>
    <s v="Sí"/>
    <s v="Nota informativa"/>
    <s v="Munícipes"/>
    <s v="Sí"/>
    <s v="No"/>
    <s v="Encuadre de estrategia"/>
    <s v="No"/>
    <s v="Se hace uso de lenguaje incluyente o no sexista"/>
    <m/>
    <x v="3"/>
    <x v="1"/>
    <x v="0"/>
    <x v="1"/>
    <x v="0"/>
    <m/>
    <x v="1"/>
    <m/>
    <x v="0"/>
    <m/>
    <x v="0"/>
    <x v="2"/>
    <s v="Candidato(a) a munícipe (presidente municipal o regidores)"/>
    <s v="San Pedro Tlaquepaque"/>
    <x v="0"/>
    <x v="6"/>
    <x v="0"/>
    <m/>
  </r>
  <r>
    <d v="2021-11-22T16:17:30"/>
    <s v="Vanessa Ortiz"/>
    <s v="Milenio"/>
    <x v="11"/>
    <s v="Local"/>
    <s v="Amaya, de MC, lidera conteo por alcaldía de Tlaquepaque"/>
    <s v="Primera plana"/>
    <s v="Sí"/>
    <s v="Menos de un cuarto de plana"/>
    <n v="230"/>
    <s v="No"/>
    <s v="Nota informativa"/>
    <s v="Munícipes"/>
    <s v="No"/>
    <s v="No"/>
    <s v="Ecuadre deportivo o bélico"/>
    <s v="No"/>
    <s v="Se hace uso de lenguaje incluyente o no sexista"/>
    <m/>
    <x v="3"/>
    <x v="0"/>
    <x v="0"/>
    <x v="1"/>
    <x v="0"/>
    <m/>
    <x v="1"/>
    <m/>
    <x v="0"/>
    <m/>
    <x v="0"/>
    <x v="2"/>
    <s v="Candidato(a) a munícipe (presidente municipal o regidores)"/>
    <s v="San Pedro Tlaquepaque"/>
    <x v="1"/>
    <x v="1"/>
    <x v="0"/>
    <m/>
  </r>
  <r>
    <d v="2021-11-04T17:15:40"/>
    <s v="Vanessa Ortiz"/>
    <s v="El Diario NTR"/>
    <x v="2"/>
    <s v="Local"/>
    <s v="Candidatas inician su campaña en Centro Histórico"/>
    <s v="Primera plana"/>
    <s v="No"/>
    <s v="Menos de un cuarto de plana"/>
    <n v="116"/>
    <s v="Sí"/>
    <s v="Nota informativa"/>
    <s v="Munícipes"/>
    <s v="No"/>
    <s v="No"/>
    <s v="Otro"/>
    <s v="No"/>
    <s v="Se hace uso de lenguaje incluyente o no sexista"/>
    <m/>
    <x v="4"/>
    <x v="0"/>
    <x v="0"/>
    <x v="0"/>
    <x v="0"/>
    <m/>
    <x v="0"/>
    <m/>
    <x v="0"/>
    <m/>
    <x v="0"/>
    <x v="3"/>
    <s v="Candidato(a) a munícipe (presidente municipal o regidores)"/>
    <s v="San Pedro Tlaquepaque"/>
    <x v="1"/>
    <x v="1"/>
    <x v="0"/>
    <m/>
  </r>
  <r>
    <d v="2021-11-08T19:52:27"/>
    <s v="Luis Enrique Morales"/>
    <s v="El Occidental"/>
    <x v="2"/>
    <s v="Local"/>
    <s v="Reinician las campañas"/>
    <s v="Interiores"/>
    <s v="No aplica"/>
    <s v="Un cuarto de plana"/>
    <m/>
    <s v="Sí"/>
    <s v="Nota informativa"/>
    <s v="Munícipes"/>
    <s v="No"/>
    <s v="No"/>
    <s v="Encuadre de estrategia"/>
    <s v="No"/>
    <s v="Se hace uso de lenguaje incluyente o no sexista"/>
    <m/>
    <x v="4"/>
    <x v="0"/>
    <x v="0"/>
    <x v="0"/>
    <x v="0"/>
    <m/>
    <x v="0"/>
    <m/>
    <x v="0"/>
    <m/>
    <x v="0"/>
    <x v="3"/>
    <s v="Candidato(a) a munícipe (presidente municipal o regidores)"/>
    <s v="San Pedro Tlaquepaque"/>
    <x v="1"/>
    <x v="1"/>
    <x v="2"/>
    <s v="Bajo la consigna de que representa una verdadera alternativa para lo que necesita el municipio"/>
  </r>
  <r>
    <d v="2021-11-05T06:25:24"/>
    <s v="Vanessa Ortiz"/>
    <s v="El Diario NTR"/>
    <x v="0"/>
    <s v="Local"/>
    <s v="PRD propone nueva forma de gobernar en Las Huertas"/>
    <s v="Interiores"/>
    <s v="No aplica"/>
    <s v="Menos de un cuarto de plana"/>
    <n v="171"/>
    <s v="Sí"/>
    <s v="Nota informativa"/>
    <s v="Munícipes"/>
    <s v="No"/>
    <s v="No"/>
    <s v="Encuadre de estrategia"/>
    <s v="No"/>
    <s v="Se hace uso de lenguaje incluyente o no sexista"/>
    <m/>
    <x v="5"/>
    <x v="0"/>
    <x v="0"/>
    <x v="0"/>
    <x v="0"/>
    <m/>
    <x v="0"/>
    <m/>
    <x v="0"/>
    <m/>
    <x v="0"/>
    <x v="4"/>
    <s v="Candidato(a) a munícipe (presidente municipal o regidores)"/>
    <s v="San Pedro Tlaquepaque"/>
    <x v="0"/>
    <x v="2"/>
    <x v="0"/>
    <m/>
  </r>
  <r>
    <d v="2021-11-03T17:16:34"/>
    <s v="Vanessa Ortiz"/>
    <s v="El Diario NTR"/>
    <x v="1"/>
    <s v="Local"/>
    <s v="Quinto Patio"/>
    <s v="Interiores"/>
    <s v="No aplica"/>
    <s v="Menos de un cuarto de plana"/>
    <n v="72"/>
    <s v="No"/>
    <s v="Editorial"/>
    <s v="Munícipes"/>
    <s v="No"/>
    <s v="No"/>
    <s v="Ecuadre deportivo o bélico"/>
    <s v="No"/>
    <s v="Se hace uso de lenguaje incluyente o no sexista"/>
    <m/>
    <x v="5"/>
    <x v="0"/>
    <x v="0"/>
    <x v="0"/>
    <x v="0"/>
    <m/>
    <x v="0"/>
    <m/>
    <x v="0"/>
    <m/>
    <x v="0"/>
    <x v="4"/>
    <s v="Candidato(a) a munícipe (presidente municipal o regidores)"/>
    <s v="San Pedro Tlaquepaque"/>
    <x v="1"/>
    <x v="1"/>
    <x v="0"/>
    <m/>
  </r>
  <r>
    <d v="2021-11-12T12:04:54"/>
    <s v="Vanessa Ortiz"/>
    <s v="El Diario NTR"/>
    <x v="7"/>
    <s v="Local"/>
    <s v="Maldonado condena violencia de género"/>
    <s v="Interiores"/>
    <s v="No aplica"/>
    <s v="Menos de un cuarto de plana"/>
    <n v="135"/>
    <s v="No"/>
    <s v="Nota informativa"/>
    <s v="Munícipes"/>
    <s v="No"/>
    <s v="No"/>
    <s v="Encuadre de estrategia"/>
    <s v="No"/>
    <s v="Se hace uso de lenguaje incluyente o no sexista"/>
    <m/>
    <x v="5"/>
    <x v="0"/>
    <x v="0"/>
    <x v="0"/>
    <x v="0"/>
    <m/>
    <x v="0"/>
    <m/>
    <x v="0"/>
    <m/>
    <x v="0"/>
    <x v="4"/>
    <s v="Candidato(a) a munícipe (presidente municipal o regidores)"/>
    <s v="San Pedro Tlaquepaque"/>
    <x v="0"/>
    <x v="5"/>
    <x v="0"/>
    <m/>
  </r>
  <r>
    <d v="2021-11-03T17:44:17"/>
    <s v="Vanessa Ortiz"/>
    <s v="El Diario NTR"/>
    <x v="1"/>
    <s v="Local"/>
    <s v="Arranca la campaña de elección en Tlaquepaque"/>
    <s v="Interiores"/>
    <s v="No aplica"/>
    <s v="Media plana"/>
    <m/>
    <s v="Sí"/>
    <s v="Nota informativa"/>
    <s v="Munícipes"/>
    <s v="No"/>
    <s v="No"/>
    <s v="Ecuadre deportivo o bélico"/>
    <s v="No"/>
    <s v="Se hace uso de lenguaje incluyente o no sexista"/>
    <m/>
    <x v="5"/>
    <x v="0"/>
    <x v="0"/>
    <x v="0"/>
    <x v="0"/>
    <m/>
    <x v="0"/>
    <m/>
    <x v="0"/>
    <m/>
    <x v="0"/>
    <x v="4"/>
    <s v="Candidato(a) a munícipe (presidente municipal o regidores)"/>
    <s v="San Pedro Tlaquepaque"/>
    <x v="1"/>
    <x v="1"/>
    <x v="0"/>
    <m/>
  </r>
  <r>
    <d v="2021-11-03T16:40:25"/>
    <s v="Vanessa Ortiz"/>
    <s v="Milenio"/>
    <x v="1"/>
    <s v="Local"/>
    <s v="¡Aaaaarrancan las campañas electorales en Tlaquepaque!"/>
    <s v="Interiores"/>
    <s v="No aplica"/>
    <s v="Menos de un cuarto de plana"/>
    <n v="67"/>
    <s v="No"/>
    <s v="Editorial"/>
    <s v="Munícipes"/>
    <s v="No"/>
    <s v="No"/>
    <s v="Ecuadre deportivo o bélico"/>
    <s v="No"/>
    <s v="Se usa lenguaje que discrimina a personas por su género (independientemente del uso de masculino genérico de la variable anterior)"/>
    <s v="Otras y otros (¿deberemos decir otres).           (La manera en la que utiliza la palabra &quot;otres&quot; denota sarcasmo y burla al uso del lenguaje incluyente)."/>
    <x v="5"/>
    <x v="0"/>
    <x v="0"/>
    <x v="0"/>
    <x v="0"/>
    <m/>
    <x v="0"/>
    <m/>
    <x v="0"/>
    <m/>
    <x v="0"/>
    <x v="4"/>
    <s v="Candidato(a) a munícipe (presidente municipal o regidores)"/>
    <s v="San Pedro Tlaquepaque"/>
    <x v="1"/>
    <x v="1"/>
    <x v="0"/>
    <m/>
  </r>
  <r>
    <d v="2021-11-16T16:30:50"/>
    <s v="Vanessa Ortiz"/>
    <s v="El Diario NTR"/>
    <x v="9"/>
    <s v="Local"/>
    <s v="Hagamos va por impulso a artesanías; PAN promete obras"/>
    <s v="Interiores"/>
    <s v="No aplica"/>
    <s v="Menos de un cuarto de plana"/>
    <n v="290"/>
    <s v="Sí"/>
    <s v="Fotonota"/>
    <s v="Munícipes"/>
    <s v="No"/>
    <s v="No"/>
    <s v="Encuadre de estrategia"/>
    <s v="No"/>
    <s v="Se hace uso de lenguaje incluyente o no sexista"/>
    <m/>
    <x v="5"/>
    <x v="0"/>
    <x v="0"/>
    <x v="0"/>
    <x v="0"/>
    <m/>
    <x v="0"/>
    <m/>
    <x v="0"/>
    <m/>
    <x v="0"/>
    <x v="4"/>
    <s v="Candidato(a) a munícipe (presidente municipal o regidores)"/>
    <s v="San Pedro Tlaquepaque"/>
    <x v="0"/>
    <x v="6"/>
    <x v="0"/>
    <m/>
  </r>
  <r>
    <d v="2021-11-03T16:03:41"/>
    <s v="Vanessa Ortiz"/>
    <s v="El Informador"/>
    <x v="1"/>
    <s v="Local"/>
    <s v="Por Tlaquepaque"/>
    <s v="Interiores"/>
    <s v="No aplica"/>
    <s v="Menos de un cuarto de plana"/>
    <n v="62"/>
    <s v="No"/>
    <s v="Editorial"/>
    <s v="Munícipes"/>
    <s v="No"/>
    <s v="No"/>
    <s v="Ecuadre deportivo o bélico"/>
    <s v="No"/>
    <s v="Se hace uso de lenguaje incluyente o no sexista"/>
    <m/>
    <x v="7"/>
    <x v="0"/>
    <x v="0"/>
    <x v="0"/>
    <x v="0"/>
    <m/>
    <x v="0"/>
    <m/>
    <x v="0"/>
    <m/>
    <x v="1"/>
    <x v="6"/>
    <s v="Candidato(a) a munícipe (presidente municipal o regidores)"/>
    <s v="San Pedro Tlaquepaque"/>
    <x v="1"/>
    <x v="1"/>
    <x v="0"/>
    <m/>
  </r>
  <r>
    <d v="2021-11-03T17:00:01"/>
    <s v="Vanessa Ortiz"/>
    <s v="El Diario NTR"/>
    <x v="1"/>
    <s v="Local"/>
    <s v="Morena gana una"/>
    <s v="Interiores"/>
    <s v="No aplica"/>
    <s v="Media plana"/>
    <m/>
    <s v="No"/>
    <s v="Columna de opinión"/>
    <s v="Munícipes"/>
    <s v="No"/>
    <s v="No"/>
    <s v="Ecuadre deportivo o bélico"/>
    <s v="No"/>
    <s v="Se hace uso de lenguaje incluyente o no sexista"/>
    <m/>
    <x v="7"/>
    <x v="0"/>
    <x v="0"/>
    <x v="0"/>
    <x v="0"/>
    <m/>
    <x v="0"/>
    <m/>
    <x v="0"/>
    <m/>
    <x v="0"/>
    <x v="6"/>
    <s v="Candidato(a) a munícipe (presidente municipal o regidores)"/>
    <s v="San Pedro Tlaquepaque"/>
    <x v="1"/>
    <x v="1"/>
    <x v="0"/>
    <m/>
  </r>
  <r>
    <d v="2021-11-04T16:30:28"/>
    <s v="Vanessa Ortiz"/>
    <s v="El Informador"/>
    <x v="2"/>
    <s v="Local"/>
    <s v="Arrancan las campañas por la presidencia de Tlaquepaque"/>
    <s v="Primera plana"/>
    <s v="No"/>
    <s v="Menos de un cuarto de plana"/>
    <n v="115"/>
    <s v="Sí"/>
    <s v="Fotonota"/>
    <s v="Munícipes"/>
    <s v="No"/>
    <s v="No"/>
    <s v="Encuadre de estrategia"/>
    <s v="Sí"/>
    <s v="Se hace uso de lenguaje incluyente o no sexista"/>
    <m/>
    <x v="7"/>
    <x v="0"/>
    <x v="0"/>
    <x v="0"/>
    <x v="0"/>
    <m/>
    <x v="0"/>
    <m/>
    <x v="0"/>
    <m/>
    <x v="0"/>
    <x v="6"/>
    <s v="Candidato(a) a munícipe (presidente municipal o regidores)"/>
    <s v="San Pedro Tlaquepaque"/>
    <x v="1"/>
    <x v="1"/>
    <x v="0"/>
    <m/>
  </r>
  <r>
    <d v="2021-11-08T17:53:55"/>
    <s v="Vanessa Ortiz"/>
    <s v="El Informador"/>
    <x v="3"/>
    <s v="Local"/>
    <s v="Maldonado prevé ayudar a negocios; Citlalli promete propuestas viables "/>
    <s v="Interiores"/>
    <s v="No aplica"/>
    <s v="Un cuarto de plana"/>
    <m/>
    <s v="Sí"/>
    <s v="Nota informativa"/>
    <s v="Munícipes"/>
    <s v="No"/>
    <s v="No"/>
    <s v="Encuadre de estrategia"/>
    <s v="No"/>
    <s v="Se hace uso de lenguaje incluyente o no sexista"/>
    <m/>
    <x v="7"/>
    <x v="0"/>
    <x v="0"/>
    <x v="0"/>
    <x v="0"/>
    <m/>
    <x v="0"/>
    <m/>
    <x v="0"/>
    <m/>
    <x v="0"/>
    <x v="6"/>
    <s v="Candidato(a) a munícipe (presidente municipal o regidores)"/>
    <s v="San Pedro Tlaquepaque"/>
    <x v="0"/>
    <x v="12"/>
    <x v="0"/>
    <m/>
  </r>
  <r>
    <d v="2021-11-08T21:58:58"/>
    <s v="Luis Enrique Morales"/>
    <s v="Mural"/>
    <x v="0"/>
    <s v="Local"/>
    <s v="Tiempo de mujeres"/>
    <s v="Interiores"/>
    <s v="No aplica"/>
    <s v="Robaplana"/>
    <m/>
    <s v="No"/>
    <s v="Columna de opinión"/>
    <s v="Munícipes"/>
    <s v="No"/>
    <s v="No"/>
    <s v="Otro"/>
    <s v="No"/>
    <s v="Se hace uso de lenguaje incluyente o no sexista"/>
    <m/>
    <x v="7"/>
    <x v="0"/>
    <x v="0"/>
    <x v="0"/>
    <x v="0"/>
    <m/>
    <x v="0"/>
    <m/>
    <x v="0"/>
    <m/>
    <x v="0"/>
    <x v="6"/>
    <s v="Candidato(a) a munícipe (presidente municipal o regidores)"/>
    <s v="San Pedro Tlaquepaque"/>
    <x v="1"/>
    <x v="1"/>
    <x v="0"/>
    <m/>
  </r>
  <r>
    <d v="2021-11-09T16:33:34"/>
    <s v="Vanessa Ortiz"/>
    <s v="El Informador"/>
    <x v="5"/>
    <s v="Local"/>
    <s v="Elección Tlaquepaque: ¿Qué se juega Jalisco?"/>
    <s v="Interiores"/>
    <s v="No aplica"/>
    <s v="Menos de un cuarto de plana"/>
    <n v="218"/>
    <s v="Sí"/>
    <s v="Columna de opinión"/>
    <s v="Munícipes"/>
    <s v="No"/>
    <s v="No"/>
    <s v="Otro"/>
    <s v="No"/>
    <s v="Se hace uso de lenguaje incluyente o no sexista"/>
    <m/>
    <x v="7"/>
    <x v="0"/>
    <x v="0"/>
    <x v="0"/>
    <x v="0"/>
    <m/>
    <x v="0"/>
    <m/>
    <x v="0"/>
    <m/>
    <x v="0"/>
    <x v="6"/>
    <s v="Candidato(a) a munícipe (presidente municipal o regidores)"/>
    <s v="San Pedro Tlaquepaque"/>
    <x v="1"/>
    <x v="1"/>
    <x v="0"/>
    <m/>
  </r>
  <r>
    <d v="2021-11-09T16:38:28"/>
    <s v="Vanessa Ortiz"/>
    <s v="El Informador"/>
    <x v="5"/>
    <s v="Local"/>
    <s v="Maldonado visita Santa Anita y Amaya la Francisco I. Madero"/>
    <s v="Interiores"/>
    <s v="No aplica"/>
    <s v="Un cuarto de plana"/>
    <m/>
    <s v="Sí"/>
    <s v="Nota informativa"/>
    <s v="Munícipes"/>
    <s v="No"/>
    <s v="No"/>
    <s v="Encuadre de estrategia"/>
    <s v="No"/>
    <s v="Se hace uso de lenguaje incluyente o no sexista"/>
    <m/>
    <x v="7"/>
    <x v="0"/>
    <x v="0"/>
    <x v="0"/>
    <x v="0"/>
    <m/>
    <x v="0"/>
    <m/>
    <x v="0"/>
    <m/>
    <x v="0"/>
    <x v="6"/>
    <s v="Candidato(a) a munícipe (presidente municipal o regidores)"/>
    <s v="San Pedro Tlaquepaque"/>
    <x v="0"/>
    <x v="13"/>
    <x v="0"/>
    <m/>
  </r>
  <r>
    <d v="2021-11-11T16:20:29"/>
    <s v="Vanessa Ortiz"/>
    <s v="El Informador"/>
    <x v="6"/>
    <s v="Local"/>
    <s v="Prometen una reactivación económica en Tlaquepaque"/>
    <s v="Interiores"/>
    <s v="No aplica"/>
    <s v="Un cuarto de plana"/>
    <m/>
    <s v="Sí"/>
    <s v="Nota informativa"/>
    <s v="Munícipes"/>
    <s v="No"/>
    <s v="No"/>
    <s v="Encuadre de estrategia"/>
    <s v="No"/>
    <s v="Se hace uso de lenguaje incluyente o no sexista"/>
    <m/>
    <x v="7"/>
    <x v="0"/>
    <x v="0"/>
    <x v="0"/>
    <x v="0"/>
    <m/>
    <x v="0"/>
    <m/>
    <x v="0"/>
    <m/>
    <x v="0"/>
    <x v="6"/>
    <s v="Candidato(a) a munícipe (presidente municipal o regidores)"/>
    <s v="San Pedro Tlaquepaque"/>
    <x v="0"/>
    <x v="5"/>
    <x v="0"/>
    <m/>
  </r>
  <r>
    <d v="2021-11-15T07:43:58"/>
    <s v="Vanessa Ortiz"/>
    <s v="El Informador"/>
    <x v="8"/>
    <s v="Local"/>
    <s v="Allá en la fuente"/>
    <s v="Interiores"/>
    <s v="No aplica"/>
    <s v="Menos de un cuarto de plana"/>
    <n v="120"/>
    <s v="No"/>
    <s v="Editorial"/>
    <s v="Munícipes"/>
    <s v="No"/>
    <s v="No"/>
    <s v="Ecuadre deportivo o bélico"/>
    <s v="Sí"/>
    <s v="Se hace uso de lenguaje incluyente o no sexista"/>
    <m/>
    <x v="7"/>
    <x v="0"/>
    <x v="0"/>
    <x v="0"/>
    <x v="0"/>
    <m/>
    <x v="0"/>
    <m/>
    <x v="0"/>
    <m/>
    <x v="0"/>
    <x v="6"/>
    <s v="Candidato(a) a munícipe (presidente municipal o regidores)"/>
    <s v="San Pedro Tlaquepaque"/>
    <x v="1"/>
    <x v="1"/>
    <x v="1"/>
    <s v="calificó como corruptas a María Elena Limón y a Citlalli Amaya."/>
  </r>
  <r>
    <d v="2021-11-16T16:34:51"/>
    <s v="Vanessa Ortiz"/>
    <s v="El Informador"/>
    <x v="9"/>
    <s v="Local"/>
    <s v="Candidatos cursan los últimos días de campaña"/>
    <s v="Interiores"/>
    <s v="No aplica"/>
    <s v="Menos de un cuarto de plana"/>
    <n v="100"/>
    <s v="No"/>
    <s v="Nota informativa"/>
    <s v="Munícipes"/>
    <s v="No"/>
    <s v="No"/>
    <s v="Encuadre de estrategia"/>
    <s v="No"/>
    <s v="Se hace uso de lenguaje incluyente o no sexista"/>
    <m/>
    <x v="7"/>
    <x v="0"/>
    <x v="0"/>
    <x v="0"/>
    <x v="0"/>
    <m/>
    <x v="0"/>
    <m/>
    <x v="0"/>
    <m/>
    <x v="0"/>
    <x v="6"/>
    <s v="Candidato(a) a munícipe (presidente municipal o regidores)"/>
    <s v="San Pedro Tlaquepaque"/>
    <x v="0"/>
    <x v="13"/>
    <x v="0"/>
    <m/>
  </r>
  <r>
    <d v="2021-11-16T21:01:45"/>
    <s v="Luis Enrique Morales"/>
    <s v="Mural"/>
    <x v="10"/>
    <s v="Local"/>
    <s v="Prometen seguridad e infraestructura"/>
    <s v="Interiores"/>
    <s v="No aplica"/>
    <s v="Robaplana"/>
    <m/>
    <s v="Sí"/>
    <s v="Nota informativa"/>
    <s v="Munícipes"/>
    <s v="No"/>
    <s v="No"/>
    <s v="Encuadre de estrategia"/>
    <s v="No"/>
    <s v="Se hace uso de lenguaje incluyente o no sexista"/>
    <m/>
    <x v="7"/>
    <x v="0"/>
    <x v="0"/>
    <x v="0"/>
    <x v="0"/>
    <m/>
    <x v="0"/>
    <m/>
    <x v="0"/>
    <m/>
    <x v="0"/>
    <x v="6"/>
    <s v="Candidato(a) a munícipe (presidente municipal o regidores)"/>
    <s v="San Pedro Tlaquepaque"/>
    <x v="0"/>
    <x v="6"/>
    <x v="0"/>
    <m/>
  </r>
  <r>
    <d v="2021-11-22T17:17:01"/>
    <s v="Vanessa Ortiz"/>
    <s v="El Diario NTR"/>
    <x v="11"/>
    <s v="Local"/>
    <s v="Quinto patio"/>
    <s v="Interiores"/>
    <s v="No aplica"/>
    <s v="Un cuarto de plana"/>
    <m/>
    <s v="No"/>
    <s v="Editorial"/>
    <s v="Munícipes"/>
    <s v="No"/>
    <s v="No"/>
    <s v="Ecuadre deportivo o bélico"/>
    <s v="No"/>
    <s v="Se hace uso de lenguaje incluyente o no sexista"/>
    <m/>
    <x v="7"/>
    <x v="0"/>
    <x v="0"/>
    <x v="0"/>
    <x v="0"/>
    <m/>
    <x v="0"/>
    <m/>
    <x v="0"/>
    <m/>
    <x v="1"/>
    <x v="6"/>
    <s v="Candidato(a) a munícipe (presidente municipal o regidores)"/>
    <s v="San Pedro Tlaquepaque"/>
    <x v="1"/>
    <x v="1"/>
    <x v="0"/>
    <m/>
  </r>
  <r>
    <d v="2021-11-22T17:26:14"/>
    <s v="Vanessa Ortiz"/>
    <s v="El Informador"/>
    <x v="11"/>
    <s v="Local"/>
    <s v="Allá en la fuente"/>
    <s v="Interiores"/>
    <s v="No aplica"/>
    <s v="Menos de un cuarto de plana"/>
    <n v="82"/>
    <s v="No"/>
    <s v="Editorial"/>
    <s v="Munícipes"/>
    <s v="No"/>
    <s v="No"/>
    <s v="Ecuadre deportivo o bélico"/>
    <s v="No"/>
    <s v="Se hace uso de lenguaje incluyente o no sexista"/>
    <m/>
    <x v="7"/>
    <x v="0"/>
    <x v="0"/>
    <x v="0"/>
    <x v="0"/>
    <m/>
    <x v="0"/>
    <m/>
    <x v="0"/>
    <m/>
    <x v="1"/>
    <x v="6"/>
    <s v="Candidato(a) a munícipe (presidente municipal o regidores)"/>
    <s v="San Pedro Tlaquepaque"/>
    <x v="1"/>
    <x v="1"/>
    <x v="0"/>
    <m/>
  </r>
  <r>
    <d v="2021-11-16T16:26:37"/>
    <s v="Vanessa Ortiz"/>
    <s v="El Diario NTR"/>
    <x v="9"/>
    <s v="Local"/>
    <s v="Quinto patio"/>
    <s v="Interiores"/>
    <s v="No aplica"/>
    <s v="Menos de un cuarto de plana"/>
    <n v="81"/>
    <s v="No"/>
    <s v="Editorial"/>
    <s v="Munícipes"/>
    <s v="No"/>
    <s v="No"/>
    <s v="Encuadre de estrategia"/>
    <s v="No"/>
    <s v="Se hace uso de lenguaje incluyente o no sexista"/>
    <m/>
    <x v="7"/>
    <x v="0"/>
    <x v="0"/>
    <x v="0"/>
    <x v="0"/>
    <m/>
    <x v="0"/>
    <m/>
    <x v="0"/>
    <m/>
    <x v="0"/>
    <x v="6"/>
    <s v="Candidato(a) a munícipe (presidente municipal o regidores)"/>
    <s v="San Pedro Tlaquepaque"/>
    <x v="1"/>
    <x v="1"/>
    <x v="0"/>
    <m/>
  </r>
  <r>
    <d v="2021-11-17T22:17:57"/>
    <s v="Luis Enrique Morales"/>
    <s v="Mural"/>
    <x v="8"/>
    <s v="Local"/>
    <s v="Plantea hospital de especialidad"/>
    <s v="Interiores"/>
    <s v="No aplica"/>
    <s v="Menos de un cuarto de plana"/>
    <n v="248"/>
    <s v="Sí"/>
    <s v="Nota informativa"/>
    <s v="Munícipes"/>
    <s v="No"/>
    <s v="No"/>
    <s v="Encuadre de estrategia"/>
    <s v="No"/>
    <s v="Se hace uso de lenguaje incluyente o no sexista"/>
    <m/>
    <x v="8"/>
    <x v="0"/>
    <x v="0"/>
    <x v="0"/>
    <x v="0"/>
    <m/>
    <x v="0"/>
    <m/>
    <x v="0"/>
    <m/>
    <x v="0"/>
    <x v="7"/>
    <s v="Candidato(a) a munícipe (presidente municipal o regidores)"/>
    <s v="San Pedro Tlaquepaque"/>
    <x v="1"/>
    <x v="1"/>
    <x v="0"/>
    <m/>
  </r>
  <r>
    <d v="2021-11-08T17:56:27"/>
    <s v="Luis Enrique Morales"/>
    <s v="Mural"/>
    <x v="1"/>
    <s v="Local"/>
    <s v="Inicia la campaña para Tlaquepaque"/>
    <s v="Interiores"/>
    <s v="No aplica"/>
    <s v="Menos de un cuarto de plana"/>
    <n v="162"/>
    <s v="No"/>
    <s v="Nota informativa"/>
    <s v="Munícipes"/>
    <s v="No"/>
    <s v="No"/>
    <s v="Otro"/>
    <s v="No"/>
    <s v="Se hace uso de lenguaje incluyente o no sexista"/>
    <m/>
    <x v="0"/>
    <x v="0"/>
    <x v="0"/>
    <x v="0"/>
    <x v="0"/>
    <m/>
    <x v="0"/>
    <m/>
    <x v="0"/>
    <m/>
    <x v="0"/>
    <x v="0"/>
    <s v="Candidato(a) a munícipe (presidente municipal o regidores)"/>
    <s v="San Pedro Tlaquepaque"/>
    <x v="1"/>
    <x v="1"/>
    <x v="0"/>
    <m/>
  </r>
  <r>
    <d v="2021-11-16T16:20:17"/>
    <s v="Vanessa Ortiz"/>
    <s v="Milenio"/>
    <x v="9"/>
    <s v="Local"/>
    <s v="Para cuatro partidos, 8 de 10 votos en Tlaquepaque"/>
    <s v="Interiores"/>
    <s v="No aplica"/>
    <s v="Menos de un cuarto de plana"/>
    <n v="157"/>
    <s v="No"/>
    <s v="Nota informativa"/>
    <s v="Munícipes"/>
    <s v="No"/>
    <s v="No"/>
    <s v="Otro"/>
    <s v="No"/>
    <s v="Se hace uso de lenguaje incluyente o no sexista"/>
    <m/>
    <x v="0"/>
    <x v="0"/>
    <x v="0"/>
    <x v="0"/>
    <x v="0"/>
    <m/>
    <x v="0"/>
    <m/>
    <x v="0"/>
    <m/>
    <x v="0"/>
    <x v="0"/>
    <s v="Candidato(a) a munícipe (presidente municipal o regidores)"/>
    <s v="San Pedro Tlaquepaque"/>
    <x v="1"/>
    <x v="1"/>
    <x v="0"/>
    <m/>
  </r>
  <r>
    <d v="2021-11-22T16:17:30"/>
    <s v="Vanessa Ortiz"/>
    <s v="Milenio"/>
    <x v="11"/>
    <s v="Local"/>
    <s v="Amaya, de MC, lidera conteo por alcaldía de Tlaquepaque"/>
    <s v="Primera plana"/>
    <s v="Sí"/>
    <s v="Menos de un cuarto de plana"/>
    <n v="230"/>
    <s v="No"/>
    <s v="Nota informativa"/>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08T19:52:27"/>
    <s v="Luis Enrique Morales"/>
    <s v="El Occidental"/>
    <x v="2"/>
    <s v="Local"/>
    <s v="Reinician las campañas"/>
    <s v="Interiores"/>
    <s v="No aplica"/>
    <s v="Un cuarto de plana"/>
    <m/>
    <s v="Sí"/>
    <s v="Nota informativa"/>
    <s v="Munícipes"/>
    <s v="No"/>
    <s v="No"/>
    <s v="Encuadre de estrategia"/>
    <s v="No"/>
    <s v="Se hace uso de lenguaje incluyente o no sexista"/>
    <m/>
    <x v="1"/>
    <x v="0"/>
    <x v="0"/>
    <x v="1"/>
    <x v="0"/>
    <m/>
    <x v="1"/>
    <m/>
    <x v="0"/>
    <m/>
    <x v="0"/>
    <x v="1"/>
    <s v="Candidato(a) a munícipe (presidente municipal o regidores)"/>
    <s v="San Pedro Tlaquepaque"/>
    <x v="1"/>
    <x v="1"/>
    <x v="1"/>
    <s v="Al grito de &quot;fuera&quot;, &quot;fuera&quot;, Maldonado_x000a__x000a_Ante decenas de simpatizantes de la colonia San Martín de las Flores, sin fomentar la sana distancia ni el uso del cubrebocas, el candidato del partido Movimiento Regeneración Nacional (Morena), Alberto Maldonado inició su campaña"/>
  </r>
  <r>
    <d v="2021-11-16T16:26:37"/>
    <s v="Vanessa Ortiz"/>
    <s v="El Diario NTR"/>
    <x v="9"/>
    <s v="Local"/>
    <s v="Quinto patio"/>
    <s v="Interiores"/>
    <s v="No aplica"/>
    <s v="Menos de un cuarto de plana"/>
    <n v="81"/>
    <s v="No"/>
    <s v="Editorial"/>
    <s v="Munícipes"/>
    <s v="No"/>
    <s v="No"/>
    <s v="Encuadre de estrategia"/>
    <s v="No"/>
    <s v="Se hace uso de lenguaje incluyente o no sexista"/>
    <m/>
    <x v="1"/>
    <x v="0"/>
    <x v="0"/>
    <x v="1"/>
    <x v="0"/>
    <m/>
    <x v="1"/>
    <m/>
    <x v="0"/>
    <m/>
    <x v="0"/>
    <x v="1"/>
    <s v="Candidato(a) a munícipe (presidente municipal o regidores)"/>
    <s v="San Pedro Tlaquepaque"/>
    <x v="1"/>
    <x v="1"/>
    <x v="0"/>
    <m/>
  </r>
  <r>
    <d v="2021-11-03T17:44:17"/>
    <s v="Vanessa Ortiz"/>
    <s v="El Diario NTR"/>
    <x v="1"/>
    <s v="Local"/>
    <s v="Arranca la campaña de elección en Tlaquepaque"/>
    <s v="Interiores"/>
    <s v="No aplica"/>
    <s v="Media plana"/>
    <m/>
    <s v="Sí"/>
    <s v="Nota informativa"/>
    <s v="Munícipes"/>
    <s v="No"/>
    <s v="No"/>
    <s v="Ecuadre deportivo o bélico"/>
    <s v="No"/>
    <s v="Se hace uso de lenguaje incluyente o no sexista"/>
    <m/>
    <x v="1"/>
    <x v="0"/>
    <x v="0"/>
    <x v="1"/>
    <x v="0"/>
    <m/>
    <x v="1"/>
    <m/>
    <x v="0"/>
    <m/>
    <x v="0"/>
    <x v="1"/>
    <s v="Candidato(a) a munícipe (presidente municipal o regidores)"/>
    <s v="San Pedro Tlaquepaque"/>
    <x v="1"/>
    <x v="1"/>
    <x v="0"/>
    <m/>
  </r>
  <r>
    <d v="2021-11-16T20:08:29"/>
    <s v="Luis Enrique Morales"/>
    <s v="Mural"/>
    <x v="7"/>
    <s v="Local"/>
    <s v="Bajan a hermana de Maldonado"/>
    <s v="Interiores"/>
    <s v="No aplica"/>
    <s v="Menos de un cuarto de plana"/>
    <n v="224"/>
    <s v="Sí"/>
    <s v="Nota informativa"/>
    <s v="Munícipes"/>
    <s v="No"/>
    <s v="No"/>
    <s v="Encuadre de estrategia"/>
    <s v="No"/>
    <s v="Se hace uso de lenguaje incluyente o no sexista"/>
    <m/>
    <x v="12"/>
    <x v="0"/>
    <x v="0"/>
    <x v="0"/>
    <x v="0"/>
    <m/>
    <x v="0"/>
    <m/>
    <x v="0"/>
    <m/>
    <x v="0"/>
    <x v="1"/>
    <s v="Candidato(a) a munícipe (presidente municipal o regidores)"/>
    <s v="San Pedro Tlaquepaque"/>
    <x v="1"/>
    <x v="1"/>
    <x v="0"/>
    <m/>
  </r>
  <r>
    <d v="2021-11-22T17:17:01"/>
    <s v="Vanessa Ortiz"/>
    <s v="El Diario NTR"/>
    <x v="11"/>
    <s v="Local"/>
    <s v="Quinto patio"/>
    <s v="Interiores"/>
    <s v="No aplica"/>
    <s v="Un cuarto de plana"/>
    <m/>
    <s v="No"/>
    <s v="Editorial"/>
    <s v="Munícipes"/>
    <s v="No"/>
    <s v="No"/>
    <s v="Ecuadre deportivo o bélico"/>
    <s v="No"/>
    <s v="Se hace uso de lenguaje incluyente o no sexista"/>
    <m/>
    <x v="3"/>
    <x v="0"/>
    <x v="0"/>
    <x v="1"/>
    <x v="0"/>
    <m/>
    <x v="1"/>
    <m/>
    <x v="0"/>
    <m/>
    <x v="0"/>
    <x v="2"/>
    <s v="Candidato(a) a munícipe (presidente municipal o regidores)"/>
    <s v="San Pedro Tlaquepaque"/>
    <x v="1"/>
    <x v="1"/>
    <x v="1"/>
    <s v="Total, Morones se fue desmoronado sin poder votar."/>
  </r>
  <r>
    <d v="2021-11-03T17:16:34"/>
    <s v="Vanessa Ortiz"/>
    <s v="El Diario NTR"/>
    <x v="1"/>
    <s v="Local"/>
    <s v="Quinto Patio"/>
    <s v="Interiores"/>
    <s v="No aplica"/>
    <s v="Menos de un cuarto de plana"/>
    <n v="72"/>
    <s v="No"/>
    <s v="Editorial"/>
    <s v="Munícipes"/>
    <s v="No"/>
    <s v="No"/>
    <s v="Ecuadre deportivo o bélico"/>
    <s v="No"/>
    <s v="Se hace uso de lenguaje incluyente o no sexista"/>
    <m/>
    <x v="3"/>
    <x v="0"/>
    <x v="0"/>
    <x v="1"/>
    <x v="0"/>
    <m/>
    <x v="1"/>
    <m/>
    <x v="0"/>
    <m/>
    <x v="0"/>
    <x v="2"/>
    <s v="Candidato(a) a munícipe (presidente municipal o regidores)"/>
    <s v="San Pedro Tlaquepaque"/>
    <x v="1"/>
    <x v="1"/>
    <x v="0"/>
    <m/>
  </r>
  <r>
    <d v="2021-11-04T17:09:36"/>
    <s v="Vanessa Ortiz"/>
    <s v="Milenio"/>
    <x v="2"/>
    <s v="Local"/>
    <s v="Inician campañas a la presidencia de Tlaquepaque"/>
    <s v="Interiores"/>
    <s v="No aplica"/>
    <s v="Menos de un cuarto de plana"/>
    <n v="204"/>
    <s v="Sí"/>
    <s v="Nota informativa"/>
    <s v="Munícipes"/>
    <s v="No"/>
    <s v="No"/>
    <s v="Ecuadre deportivo o bélico"/>
    <s v="No"/>
    <s v="Se hace uso de lenguaje incluyente o no sexista"/>
    <m/>
    <x v="4"/>
    <x v="0"/>
    <x v="0"/>
    <x v="0"/>
    <x v="0"/>
    <m/>
    <x v="0"/>
    <m/>
    <x v="0"/>
    <m/>
    <x v="0"/>
    <x v="3"/>
    <s v="Candidato(a) a munícipe (presidente municipal o regidores)"/>
    <s v="San Pedro Tlaquepaque"/>
    <x v="1"/>
    <x v="1"/>
    <x v="0"/>
    <m/>
  </r>
  <r>
    <d v="2021-11-08T19:30:07"/>
    <s v="Luis Enrique Morales"/>
    <s v="Mural"/>
    <x v="2"/>
    <s v="Local"/>
    <s v="Arranca la carrera por Tlaquepaque"/>
    <s v="Interiores"/>
    <s v="No aplica"/>
    <s v="Robaplana"/>
    <m/>
    <s v="Sí"/>
    <s v="Nota informativa"/>
    <s v="Munícipes"/>
    <s v="Sí"/>
    <s v="No"/>
    <s v="Encuadre de estrategia"/>
    <s v="No"/>
    <s v="Se hace uso de lenguaje incluyente o no sexista"/>
    <m/>
    <x v="4"/>
    <x v="0"/>
    <x v="0"/>
    <x v="0"/>
    <x v="0"/>
    <m/>
    <x v="0"/>
    <m/>
    <x v="0"/>
    <m/>
    <x v="0"/>
    <x v="3"/>
    <s v="Candidato(a) a munícipe (presidente municipal o regidores)"/>
    <s v="San Pedro Tlaquepaque"/>
    <x v="0"/>
    <x v="13"/>
    <x v="0"/>
    <m/>
  </r>
  <r>
    <d v="2021-11-11T16:17:22"/>
    <s v="Vanessa Ortiz"/>
    <s v="El Diario NTR"/>
    <x v="6"/>
    <s v="Local"/>
    <s v="Amaya impulsará centro universitario"/>
    <s v="Interiores"/>
    <s v="No aplica"/>
    <s v="Menos de un cuarto de plana"/>
    <n v="160"/>
    <s v="Sí"/>
    <s v="Nota informativa"/>
    <s v="Munícipes"/>
    <s v="No"/>
    <s v="No"/>
    <s v="Encuadre de estrategia"/>
    <s v="No"/>
    <s v="Se hace uso de lenguaje incluyente o no sexista"/>
    <m/>
    <x v="4"/>
    <x v="0"/>
    <x v="0"/>
    <x v="0"/>
    <x v="0"/>
    <m/>
    <x v="0"/>
    <m/>
    <x v="0"/>
    <m/>
    <x v="0"/>
    <x v="3"/>
    <s v="Candidato(a) a munícipe (presidente municipal o regidores)"/>
    <s v="San Pedro Tlaquepaque"/>
    <x v="1"/>
    <x v="1"/>
    <x v="0"/>
    <m/>
  </r>
  <r>
    <d v="2021-11-18T16:59:24"/>
    <s v="Vanessa Ortiz"/>
    <s v="El Diario NTR"/>
    <x v="14"/>
    <s v="Local"/>
    <s v="Campañas cierran con multitudes y puerta a puerta"/>
    <s v="Interiores"/>
    <s v="No aplica"/>
    <s v="Menos de un cuarto de plana"/>
    <n v="184"/>
    <s v="No"/>
    <s v="Nota informativa"/>
    <s v="Munícipes"/>
    <s v="No"/>
    <s v="No"/>
    <s v="Encuadre de estrategia"/>
    <s v="No"/>
    <s v="Se hace uso de lenguaje incluyente o no sexista"/>
    <m/>
    <x v="4"/>
    <x v="0"/>
    <x v="0"/>
    <x v="0"/>
    <x v="0"/>
    <m/>
    <x v="0"/>
    <m/>
    <x v="0"/>
    <m/>
    <x v="0"/>
    <x v="3"/>
    <s v="Candidato(a) a munícipe (presidente municipal o regidores)"/>
    <s v="San Pedro Tlaquepaque"/>
    <x v="0"/>
    <x v="6"/>
    <x v="0"/>
    <m/>
  </r>
  <r>
    <d v="2021-11-09T16:54:22"/>
    <s v="Vanessa Ortiz"/>
    <s v="El Diario NTR"/>
    <x v="5"/>
    <s v="Local"/>
    <s v="&quot;Blanquiazul&quot; presenta candidato a edil invidente"/>
    <s v="Interiores"/>
    <s v="No aplica"/>
    <s v="Menos de un cuarto de plana"/>
    <n v="214"/>
    <s v="Sí"/>
    <s v="Nota informativa"/>
    <s v="Munícipes"/>
    <s v="No"/>
    <s v="No"/>
    <s v="Encuadre de estrategia"/>
    <s v="No"/>
    <s v="Se hace uso de lenguaje incluyente o no sexista"/>
    <m/>
    <x v="4"/>
    <x v="0"/>
    <x v="0"/>
    <x v="0"/>
    <x v="0"/>
    <m/>
    <x v="0"/>
    <m/>
    <x v="0"/>
    <m/>
    <x v="0"/>
    <x v="3"/>
    <s v="Candidato(a) a munícipe (presidente municipal o regidores)"/>
    <s v="San Pedro Tlaquepaque"/>
    <x v="0"/>
    <x v="10"/>
    <x v="0"/>
    <m/>
  </r>
  <r>
    <d v="2021-11-05T06:25:24"/>
    <s v="Vanessa Ortiz"/>
    <s v="El Diario NTR"/>
    <x v="0"/>
    <s v="Local"/>
    <s v="PRD propone nueva forma de gobernar en Las Huertas"/>
    <s v="Interiores"/>
    <s v="No aplica"/>
    <s v="Menos de un cuarto de plana"/>
    <n v="171"/>
    <s v="Sí"/>
    <s v="Nota informativa"/>
    <s v="Munícipes"/>
    <s v="No"/>
    <s v="No"/>
    <s v="Encuadre de estrategia"/>
    <s v="No"/>
    <s v="Se hace uso de lenguaje incluyente o no sexista"/>
    <m/>
    <x v="4"/>
    <x v="0"/>
    <x v="0"/>
    <x v="0"/>
    <x v="0"/>
    <m/>
    <x v="0"/>
    <m/>
    <x v="0"/>
    <m/>
    <x v="0"/>
    <x v="3"/>
    <s v="Candidato(a) a munícipe (presidente municipal o regidores)"/>
    <s v="San Pedro Tlaquepaque"/>
    <x v="0"/>
    <x v="2"/>
    <x v="0"/>
    <m/>
  </r>
  <r>
    <d v="2021-11-15T07:43:58"/>
    <s v="Vanessa Ortiz"/>
    <s v="El Informador"/>
    <x v="8"/>
    <s v="Local"/>
    <s v="Allá en la fuente"/>
    <s v="Interiores"/>
    <s v="No aplica"/>
    <s v="Menos de un cuarto de plana"/>
    <n v="120"/>
    <s v="No"/>
    <s v="Editorial"/>
    <s v="Munícipes"/>
    <s v="No"/>
    <s v="No"/>
    <s v="Ecuadre deportivo o bélico"/>
    <s v="Sí"/>
    <s v="Se hace uso de lenguaje incluyente o no sexista"/>
    <m/>
    <x v="4"/>
    <x v="0"/>
    <x v="0"/>
    <x v="0"/>
    <x v="0"/>
    <m/>
    <x v="0"/>
    <m/>
    <x v="0"/>
    <m/>
    <x v="0"/>
    <x v="3"/>
    <s v="Candidato(a) a munícipe (presidente municipal o regidores)"/>
    <s v="San Pedro Tlaquepaque"/>
    <x v="1"/>
    <x v="1"/>
    <x v="0"/>
    <m/>
  </r>
  <r>
    <d v="2021-11-04T17:26:12"/>
    <s v="Vanessa Ortiz"/>
    <s v="El Diario NTR"/>
    <x v="2"/>
    <s v="Local"/>
    <s v="Quinto patio"/>
    <s v="Interiores"/>
    <s v="No aplica"/>
    <s v="Menos de un cuarto de plana"/>
    <n v="106"/>
    <s v="No"/>
    <s v="Editorial"/>
    <s v="Munícipes"/>
    <s v="No"/>
    <s v="No"/>
    <s v="Ecuadre deportivo o bélico"/>
    <s v="No"/>
    <s v="Se hace uso de lenguaje incluyente o no sexista"/>
    <m/>
    <x v="5"/>
    <x v="0"/>
    <x v="0"/>
    <x v="0"/>
    <x v="0"/>
    <m/>
    <x v="0"/>
    <m/>
    <x v="0"/>
    <m/>
    <x v="0"/>
    <x v="4"/>
    <s v="Candidato(a) a munícipe (presidente municipal o regidores)"/>
    <s v="San Pedro Tlaquepaque"/>
    <x v="1"/>
    <x v="1"/>
    <x v="0"/>
    <m/>
  </r>
  <r>
    <d v="2021-11-04T17:36:35"/>
    <s v="Vanessa Ortiz"/>
    <s v="El Diario NTR"/>
    <x v="2"/>
    <s v="Local"/>
    <s v="Arranca la campaña; MC lamenta revés"/>
    <s v="Interiores"/>
    <s v="No aplica"/>
    <s v="Media plana"/>
    <m/>
    <s v="Sí"/>
    <s v="Nota informativa"/>
    <s v="Munícipes"/>
    <s v="No"/>
    <s v="No"/>
    <s v="Ecuadre deportivo o bélico"/>
    <s v="No"/>
    <s v="Se hace uso de lenguaje incluyente o no sexista"/>
    <m/>
    <x v="5"/>
    <x v="0"/>
    <x v="0"/>
    <x v="0"/>
    <x v="0"/>
    <m/>
    <x v="0"/>
    <m/>
    <x v="0"/>
    <m/>
    <x v="0"/>
    <x v="4"/>
    <s v="Candidato(a) a munícipe (presidente municipal o regidores)"/>
    <s v="San Pedro Tlaquepaque"/>
    <x v="1"/>
    <x v="1"/>
    <x v="0"/>
    <m/>
  </r>
  <r>
    <d v="2021-11-15T08:00:03"/>
    <s v="Vanessa Ortiz"/>
    <s v="El Informador"/>
    <x v="8"/>
    <s v="Local"/>
    <s v="Coinciden en la urgencia de mejorar la seguridad"/>
    <s v="Interiores"/>
    <s v="No aplica"/>
    <s v="Media plana"/>
    <m/>
    <s v="Sí"/>
    <s v="Nota informativa"/>
    <s v="Munícipes"/>
    <s v="No"/>
    <s v="No"/>
    <s v="Ecuadre deportivo o bélico"/>
    <s v="Sí"/>
    <s v="Se hace uso de lenguaje incluyente o no sexista"/>
    <m/>
    <x v="5"/>
    <x v="0"/>
    <x v="0"/>
    <x v="0"/>
    <x v="0"/>
    <m/>
    <x v="0"/>
    <m/>
    <x v="0"/>
    <m/>
    <x v="0"/>
    <x v="4"/>
    <s v="Candidato(a) a munícipe (presidente municipal o regidores)"/>
    <s v="San Pedro Tlaquepaque"/>
    <x v="1"/>
    <x v="1"/>
    <x v="0"/>
    <m/>
  </r>
  <r>
    <d v="2021-11-17T16:45:40"/>
    <s v="Vanessa Ortiz"/>
    <s v="El Diario NTR"/>
    <x v="12"/>
    <s v="Local"/>
    <s v="Candidaturas coinciden en trabajar por abasto de agua"/>
    <s v="Interiores"/>
    <s v="No aplica"/>
    <s v="Media plana"/>
    <m/>
    <s v="Sí"/>
    <s v="Nota informativa"/>
    <s v="Munícipes"/>
    <s v="No"/>
    <s v="No"/>
    <s v="Encuadre de estrategia"/>
    <s v="Sí"/>
    <s v="Se hace uso de lenguaje incluyente o no sexista"/>
    <m/>
    <x v="5"/>
    <x v="0"/>
    <x v="0"/>
    <x v="0"/>
    <x v="0"/>
    <m/>
    <x v="0"/>
    <m/>
    <x v="0"/>
    <m/>
    <x v="0"/>
    <x v="4"/>
    <s v="Candidato(a) a munícipe (presidente municipal o regidores)"/>
    <s v="San Pedro Tlaquepaque"/>
    <x v="0"/>
    <x v="14"/>
    <x v="0"/>
    <m/>
  </r>
  <r>
    <d v="2021-11-22T16:34:44"/>
    <s v="Vanessa Ortiz"/>
    <s v="Milenio"/>
    <x v="11"/>
    <s v="Local"/>
    <s v="Amaya, de MC, lidera el conteo para alcaldía de Tlaquepaque"/>
    <s v="Interiores"/>
    <s v="No aplica"/>
    <s v="Plana completa"/>
    <m/>
    <s v="Sí"/>
    <s v="Nota informativa"/>
    <s v="Munícipes"/>
    <s v="No"/>
    <s v="No"/>
    <s v="Ecuadre deportivo o bélico"/>
    <s v="No"/>
    <s v="Se hace uso de lenguaje incluyente o no sexista"/>
    <m/>
    <x v="5"/>
    <x v="0"/>
    <x v="0"/>
    <x v="0"/>
    <x v="0"/>
    <m/>
    <x v="0"/>
    <m/>
    <x v="0"/>
    <m/>
    <x v="0"/>
    <x v="4"/>
    <s v="Candidato(a) a munícipe (presidente municipal o regidores)"/>
    <s v="San Pedro Tlaquepaque"/>
    <x v="1"/>
    <x v="1"/>
    <x v="0"/>
    <m/>
  </r>
  <r>
    <d v="2021-11-22T16:58:45"/>
    <s v="Vanessa Ortiz"/>
    <s v="El Diario NTR"/>
    <x v="11"/>
    <s v="Local"/>
    <s v="Poca participación marca a elección de Tlaquepaque"/>
    <s v="Interiores"/>
    <s v="No aplica"/>
    <s v="Robaplana"/>
    <m/>
    <s v="Sí"/>
    <s v="Nota informativa"/>
    <s v="Munícipes"/>
    <s v="No"/>
    <s v="No"/>
    <s v="Ecuadre deportivo o bélico"/>
    <s v="No"/>
    <s v="Se hace uso de lenguaje incluyente o no sexista"/>
    <m/>
    <x v="5"/>
    <x v="0"/>
    <x v="0"/>
    <x v="0"/>
    <x v="0"/>
    <m/>
    <x v="0"/>
    <m/>
    <x v="0"/>
    <m/>
    <x v="0"/>
    <x v="4"/>
    <s v="Candidato(a) a munícipe (presidente municipal o regidores)"/>
    <s v="San Pedro Tlaquepaque"/>
    <x v="1"/>
    <x v="1"/>
    <x v="0"/>
    <m/>
  </r>
  <r>
    <d v="2021-11-22T17:22:26"/>
    <s v="Vanessa Ortiz"/>
    <s v="El Informador"/>
    <x v="11"/>
    <s v="Local"/>
    <s v="Perfila MC triunfo otra vez en Tlaquepaque"/>
    <s v="Primera plana"/>
    <s v="Sí"/>
    <s v="Un cuarto de plana"/>
    <m/>
    <s v="Sí"/>
    <s v="Nota informativa"/>
    <s v="Munícipes"/>
    <s v="No"/>
    <s v="No"/>
    <s v="Ecuadre deportivo o bélico"/>
    <s v="No"/>
    <s v="Se hace uso de lenguaje incluyente o no sexista"/>
    <m/>
    <x v="5"/>
    <x v="0"/>
    <x v="0"/>
    <x v="0"/>
    <x v="0"/>
    <m/>
    <x v="0"/>
    <m/>
    <x v="0"/>
    <m/>
    <x v="0"/>
    <x v="4"/>
    <s v="Candidato(a) a munícipe (presidente municipal o regidores)"/>
    <s v="San Pedro Tlaquepaque"/>
    <x v="1"/>
    <x v="1"/>
    <x v="0"/>
    <m/>
  </r>
  <r>
    <d v="2021-11-22T17:50:17"/>
    <s v="Luis Enrique Morales"/>
    <s v="Mural"/>
    <x v="11"/>
    <s v="Local"/>
    <s v="Vota sólo el 21%; aventaja Citlalli"/>
    <s v="Primera plana"/>
    <s v="Sí"/>
    <s v="Un cuarto de plana"/>
    <m/>
    <s v="Sí"/>
    <s v="Nota informativa"/>
    <s v="Munícipes"/>
    <s v="No"/>
    <s v="No"/>
    <s v="Otro"/>
    <s v="No"/>
    <s v="Se hace uso de lenguaje incluyente o no sexista"/>
    <m/>
    <x v="5"/>
    <x v="0"/>
    <x v="0"/>
    <x v="0"/>
    <x v="0"/>
    <m/>
    <x v="0"/>
    <m/>
    <x v="0"/>
    <m/>
    <x v="0"/>
    <x v="4"/>
    <s v="Candidato(a) a munícipe (presidente municipal o regidores)"/>
    <s v="San Pedro Tlaquepaque"/>
    <x v="1"/>
    <x v="1"/>
    <x v="0"/>
    <m/>
  </r>
  <r>
    <d v="2021-11-22T17:05:14"/>
    <s v="Vanessa Ortiz"/>
    <s v="El Diario NTR"/>
    <x v="11"/>
    <s v="Local"/>
    <s v="Maldonado denuncia violencia vs. su equipo"/>
    <s v="Interiores"/>
    <s v="No aplica"/>
    <s v="Un cuarto de plana"/>
    <m/>
    <s v="Sí"/>
    <s v="Nota informativa"/>
    <s v="Munícipes"/>
    <s v="No"/>
    <s v="No"/>
    <s v="Otro"/>
    <s v="No"/>
    <s v="Se hace uso de lenguaje incluyente o no sexista"/>
    <m/>
    <x v="5"/>
    <x v="0"/>
    <x v="0"/>
    <x v="0"/>
    <x v="0"/>
    <m/>
    <x v="0"/>
    <m/>
    <x v="0"/>
    <m/>
    <x v="0"/>
    <x v="4"/>
    <s v="Candidato(a) a munícipe (presidente municipal o regidores)"/>
    <s v="San Pedro Tlaquepaque"/>
    <x v="1"/>
    <x v="1"/>
    <x v="0"/>
    <m/>
  </r>
  <r>
    <d v="2021-11-16T21:01:45"/>
    <s v="Luis Enrique Morales"/>
    <s v="Mural"/>
    <x v="10"/>
    <s v="Local"/>
    <s v="Prometen seguridad e infraestructura"/>
    <s v="Interiores"/>
    <s v="No aplica"/>
    <s v="Robaplana"/>
    <m/>
    <s v="Sí"/>
    <s v="Nota informativa"/>
    <s v="Munícipes"/>
    <s v="No"/>
    <s v="No"/>
    <s v="Encuadre de estrategia"/>
    <s v="No"/>
    <s v="Se hace uso de lenguaje incluyente o no sexista"/>
    <m/>
    <x v="5"/>
    <x v="0"/>
    <x v="0"/>
    <x v="0"/>
    <x v="0"/>
    <m/>
    <x v="0"/>
    <m/>
    <x v="0"/>
    <m/>
    <x v="0"/>
    <x v="4"/>
    <s v="Candidato(a) a munícipe (presidente municipal o regidores)"/>
    <s v="San Pedro Tlaquepaque"/>
    <x v="0"/>
    <x v="2"/>
    <x v="0"/>
    <m/>
  </r>
  <r>
    <d v="2021-11-08T17:33:27"/>
    <s v="Vanessa Ortiz"/>
    <s v="El Diario NTR"/>
    <x v="3"/>
    <s v="Local"/>
    <s v="Futuro apuesta por descentralización"/>
    <s v="Interiores"/>
    <s v="No aplica"/>
    <s v="Un cuarto de plana"/>
    <m/>
    <s v="Sí"/>
    <s v="Nota informativa"/>
    <s v="Munícipes"/>
    <s v="No"/>
    <s v="No"/>
    <s v="Encuadre de estrategia"/>
    <s v="No"/>
    <s v="Se hace uso de lenguaje incluyente o no sexista"/>
    <m/>
    <x v="7"/>
    <x v="0"/>
    <x v="0"/>
    <x v="0"/>
    <x v="0"/>
    <m/>
    <x v="0"/>
    <m/>
    <x v="0"/>
    <m/>
    <x v="0"/>
    <x v="6"/>
    <s v="Candidato(a) a munícipe (presidente municipal o regidores)"/>
    <s v="San Pedro Tlaquepaque"/>
    <x v="0"/>
    <x v="15"/>
    <x v="0"/>
    <m/>
  </r>
  <r>
    <d v="2021-11-20T15:34:20"/>
    <s v="Luis Enrique Morales"/>
    <s v="Mural"/>
    <x v="14"/>
    <s v="Local"/>
    <s v="Exprimen' campañas"/>
    <s v="Interiores"/>
    <s v="No aplica"/>
    <s v="Robaplana"/>
    <m/>
    <s v="Sí"/>
    <s v="Nota informativa"/>
    <s v="Munícipes"/>
    <s v="Sí"/>
    <s v="No"/>
    <s v="Encuadre de estrategia"/>
    <s v="No"/>
    <s v="Se hace uso de lenguaje incluyente o no sexista"/>
    <m/>
    <x v="7"/>
    <x v="0"/>
    <x v="0"/>
    <x v="0"/>
    <x v="0"/>
    <m/>
    <x v="0"/>
    <m/>
    <x v="0"/>
    <m/>
    <x v="0"/>
    <x v="6"/>
    <s v="Candidato(a) a munícipe (presidente municipal o regidores)"/>
    <s v="San Pedro Tlaquepaque"/>
    <x v="1"/>
    <x v="1"/>
    <x v="0"/>
    <m/>
  </r>
  <r>
    <d v="2021-11-04T17:15:40"/>
    <s v="Vanessa Ortiz"/>
    <s v="El Diario NTR"/>
    <x v="2"/>
    <s v="Local"/>
    <s v="Candidatas inician su campaña en Centro Histórico"/>
    <s v="Primera plana"/>
    <s v="No"/>
    <s v="Menos de un cuarto de plana"/>
    <n v="116"/>
    <s v="Sí"/>
    <s v="Nota informativa"/>
    <s v="Munícipes"/>
    <s v="No"/>
    <s v="No"/>
    <s v="Otro"/>
    <s v="No"/>
    <s v="Se hace uso de lenguaje incluyente o no sexista"/>
    <m/>
    <x v="7"/>
    <x v="0"/>
    <x v="0"/>
    <x v="0"/>
    <x v="0"/>
    <m/>
    <x v="0"/>
    <m/>
    <x v="0"/>
    <m/>
    <x v="0"/>
    <x v="6"/>
    <s v="Candidato(a) a munícipe (presidente municipal o regidores)"/>
    <s v="San Pedro Tlaquepaque"/>
    <x v="1"/>
    <x v="1"/>
    <x v="0"/>
    <m/>
  </r>
  <r>
    <d v="2021-11-12T12:04:54"/>
    <s v="Vanessa Ortiz"/>
    <s v="El Diario NTR"/>
    <x v="7"/>
    <s v="Local"/>
    <s v="Maldonado condena violencia de género"/>
    <s v="Interiores"/>
    <s v="No aplica"/>
    <s v="Menos de un cuarto de plana"/>
    <n v="135"/>
    <s v="No"/>
    <s v="Nota informativa"/>
    <s v="Munícipes"/>
    <s v="No"/>
    <s v="No"/>
    <s v="Encuadre de estrategia"/>
    <s v="No"/>
    <s v="Se hace uso de lenguaje incluyente o no sexista"/>
    <m/>
    <x v="7"/>
    <x v="0"/>
    <x v="0"/>
    <x v="0"/>
    <x v="0"/>
    <m/>
    <x v="0"/>
    <m/>
    <x v="0"/>
    <m/>
    <x v="0"/>
    <x v="6"/>
    <s v="Candidato(a) a munícipe (presidente municipal o regidores)"/>
    <s v="San Pedro Tlaquepaque"/>
    <x v="0"/>
    <x v="2"/>
    <x v="0"/>
    <m/>
  </r>
  <r>
    <d v="2021-11-16T21:01:45"/>
    <s v="Luis Enrique Morales"/>
    <s v="Mural"/>
    <x v="10"/>
    <s v="Local"/>
    <s v="Prometen seguridad e infraestructura"/>
    <s v="Interiores"/>
    <s v="No aplica"/>
    <s v="Robaplana"/>
    <m/>
    <s v="Sí"/>
    <s v="Nota informativa"/>
    <s v="Munícipes"/>
    <s v="No"/>
    <s v="No"/>
    <s v="Encuadre de estrategia"/>
    <s v="No"/>
    <s v="Se hace uso de lenguaje incluyente o no sexista"/>
    <m/>
    <x v="0"/>
    <x v="0"/>
    <x v="0"/>
    <x v="0"/>
    <x v="0"/>
    <m/>
    <x v="0"/>
    <m/>
    <x v="0"/>
    <m/>
    <x v="0"/>
    <x v="0"/>
    <s v="Candidato(a) a munícipe (presidente municipal o regidores)"/>
    <s v="San Pedro Tlaquepaque"/>
    <x v="0"/>
    <x v="16"/>
    <x v="0"/>
    <m/>
  </r>
  <r>
    <d v="2021-11-20T15:34:20"/>
    <s v="Luis Enrique Morales"/>
    <s v="Mural"/>
    <x v="14"/>
    <s v="Local"/>
    <s v="Exprimen' campañas"/>
    <s v="Interiores"/>
    <s v="No aplica"/>
    <s v="Robaplana"/>
    <m/>
    <s v="Sí"/>
    <s v="Nota informativa"/>
    <s v="Munícipes"/>
    <s v="Sí"/>
    <s v="No"/>
    <s v="Encuadre de estrategia"/>
    <s v="No"/>
    <s v="Se hace uso de lenguaje incluyente o no sexista"/>
    <m/>
    <x v="1"/>
    <x v="0"/>
    <x v="0"/>
    <x v="1"/>
    <x v="0"/>
    <m/>
    <x v="1"/>
    <m/>
    <x v="0"/>
    <m/>
    <x v="0"/>
    <x v="1"/>
    <s v="Candidato(a) a munícipe (presidente municipal o regidores)"/>
    <s v="San Pedro Tlaquepaque"/>
    <x v="1"/>
    <x v="1"/>
    <x v="0"/>
    <m/>
  </r>
  <r>
    <d v="2021-11-15T07:43:58"/>
    <s v="Vanessa Ortiz"/>
    <s v="El Informador"/>
    <x v="8"/>
    <s v="Local"/>
    <s v="Allá en la fuente"/>
    <s v="Interiores"/>
    <s v="No aplica"/>
    <s v="Menos de un cuarto de plana"/>
    <n v="120"/>
    <s v="No"/>
    <s v="Editorial"/>
    <s v="Munícipes"/>
    <s v="No"/>
    <s v="No"/>
    <s v="Ecuadre deportivo o bélico"/>
    <s v="Sí"/>
    <s v="Se hace uso de lenguaje incluyente o no sexista"/>
    <m/>
    <x v="13"/>
    <x v="0"/>
    <x v="0"/>
    <x v="0"/>
    <x v="0"/>
    <m/>
    <x v="0"/>
    <m/>
    <x v="0"/>
    <m/>
    <x v="0"/>
    <x v="8"/>
    <s v="Candidato(a) a munícipe (presidente municipal o regidores)"/>
    <s v="San Pedro Tlaquepaque"/>
    <x v="1"/>
    <x v="1"/>
    <x v="0"/>
    <m/>
  </r>
  <r>
    <d v="2021-11-16T20:08:29"/>
    <s v="Luis Enrique Morales"/>
    <s v="Mural"/>
    <x v="7"/>
    <s v="Local"/>
    <s v="Bajan a hermana de Maldonado"/>
    <s v="Interiores"/>
    <s v="No aplica"/>
    <s v="Menos de un cuarto de plana"/>
    <n v="224"/>
    <s v="Sí"/>
    <s v="Nota informativa"/>
    <s v="Munícipes"/>
    <s v="No"/>
    <s v="No"/>
    <s v="Encuadre de estrategia"/>
    <s v="No"/>
    <s v="Se hace uso de lenguaje incluyente o no sexista"/>
    <m/>
    <x v="14"/>
    <x v="0"/>
    <x v="0"/>
    <x v="0"/>
    <x v="0"/>
    <m/>
    <x v="0"/>
    <m/>
    <x v="0"/>
    <m/>
    <x v="0"/>
    <x v="1"/>
    <s v="Candidato(a) a munícipe (presidente municipal o regidores)"/>
    <s v="San Pedro Tlaquepaque"/>
    <x v="1"/>
    <x v="1"/>
    <x v="0"/>
    <m/>
  </r>
  <r>
    <d v="2021-11-15T08:00:03"/>
    <s v="Vanessa Ortiz"/>
    <s v="El Informador"/>
    <x v="8"/>
    <s v="Local"/>
    <s v="Coinciden en la urgencia de mejorar la seguridad"/>
    <s v="Interiores"/>
    <s v="No aplica"/>
    <s v="Media plana"/>
    <m/>
    <s v="Sí"/>
    <s v="Nota informativa"/>
    <s v="Munícipes"/>
    <s v="No"/>
    <s v="No"/>
    <s v="Ecuadre deportivo o bélico"/>
    <s v="Sí"/>
    <s v="Se hace uso de lenguaje incluyente o no sexista"/>
    <m/>
    <x v="3"/>
    <x v="0"/>
    <x v="0"/>
    <x v="1"/>
    <x v="0"/>
    <m/>
    <x v="1"/>
    <m/>
    <x v="0"/>
    <m/>
    <x v="0"/>
    <x v="2"/>
    <s v="Candidato(a) a munícipe (presidente municipal o regidores)"/>
    <s v="San Pedro Tlaquepaque"/>
    <x v="1"/>
    <x v="1"/>
    <x v="0"/>
    <m/>
  </r>
  <r>
    <d v="2021-11-22T16:34:44"/>
    <s v="Vanessa Ortiz"/>
    <s v="Milenio"/>
    <x v="11"/>
    <s v="Local"/>
    <s v="Amaya, de MC, lidera el conteo para alcaldía de Tlaquepaque"/>
    <s v="Interiores"/>
    <s v="No aplica"/>
    <s v="Plana completa"/>
    <m/>
    <s v="Sí"/>
    <s v="Nota informativa"/>
    <s v="Munícipes"/>
    <s v="No"/>
    <s v="No"/>
    <s v="Ecuadre deportivo o bélico"/>
    <s v="No"/>
    <s v="Se hace uso de lenguaje incluyente o no sexista"/>
    <m/>
    <x v="3"/>
    <x v="0"/>
    <x v="0"/>
    <x v="1"/>
    <x v="0"/>
    <m/>
    <x v="1"/>
    <m/>
    <x v="0"/>
    <m/>
    <x v="0"/>
    <x v="2"/>
    <s v="Candidato(a) a munícipe (presidente municipal o regidores)"/>
    <s v="San Pedro Tlaquepaque"/>
    <x v="1"/>
    <x v="1"/>
    <x v="0"/>
    <m/>
  </r>
  <r>
    <d v="2021-11-22T17:50:17"/>
    <s v="Luis Enrique Morales"/>
    <s v="Mural"/>
    <x v="11"/>
    <s v="Local"/>
    <s v="Vota sólo el 21%; aventaja Citlalli"/>
    <s v="Primera plana"/>
    <s v="Sí"/>
    <s v="Un cuarto de plana"/>
    <m/>
    <s v="Sí"/>
    <s v="Nota informativa"/>
    <s v="Munícipes"/>
    <s v="No"/>
    <s v="No"/>
    <s v="Otro"/>
    <s v="No"/>
    <s v="Se hace uso de lenguaje incluyente o no sexista"/>
    <m/>
    <x v="3"/>
    <x v="0"/>
    <x v="0"/>
    <x v="1"/>
    <x v="0"/>
    <m/>
    <x v="1"/>
    <m/>
    <x v="0"/>
    <m/>
    <x v="0"/>
    <x v="2"/>
    <s v="Candidato(a) a munícipe (presidente municipal o regidores)"/>
    <s v="San Pedro Tlaquepaque"/>
    <x v="1"/>
    <x v="1"/>
    <x v="0"/>
    <m/>
  </r>
  <r>
    <d v="2021-11-04T17:36:35"/>
    <s v="Vanessa Ortiz"/>
    <s v="El Diario NTR"/>
    <x v="2"/>
    <s v="Local"/>
    <s v="Arranca la campaña; MC lamenta revés"/>
    <s v="Interiores"/>
    <s v="No aplica"/>
    <s v="Media plana"/>
    <m/>
    <s v="Sí"/>
    <s v="Nota informativa"/>
    <s v="Munícipes"/>
    <s v="No"/>
    <s v="No"/>
    <s v="Ecuadre deportivo o bélico"/>
    <s v="No"/>
    <s v="Se hace uso de lenguaje incluyente o no sexista"/>
    <m/>
    <x v="4"/>
    <x v="0"/>
    <x v="0"/>
    <x v="0"/>
    <x v="0"/>
    <m/>
    <x v="0"/>
    <m/>
    <x v="0"/>
    <m/>
    <x v="0"/>
    <x v="3"/>
    <s v="Candidato(a) a munícipe (presidente municipal o regidores)"/>
    <s v="San Pedro Tlaquepaque"/>
    <x v="1"/>
    <x v="1"/>
    <x v="0"/>
    <m/>
  </r>
  <r>
    <d v="2021-11-22T17:05:14"/>
    <s v="Vanessa Ortiz"/>
    <s v="El Diario NTR"/>
    <x v="11"/>
    <s v="Local"/>
    <s v="Maldonado denuncia violencia vs. su equipo"/>
    <s v="Interiores"/>
    <s v="No aplica"/>
    <s v="Un cuarto de plana"/>
    <m/>
    <s v="Sí"/>
    <s v="Nota informativa"/>
    <s v="Munícipes"/>
    <s v="No"/>
    <s v="No"/>
    <s v="Otro"/>
    <s v="No"/>
    <s v="Se hace uso de lenguaje incluyente o no sexista"/>
    <m/>
    <x v="4"/>
    <x v="0"/>
    <x v="0"/>
    <x v="0"/>
    <x v="0"/>
    <m/>
    <x v="0"/>
    <m/>
    <x v="0"/>
    <m/>
    <x v="0"/>
    <x v="3"/>
    <s v="Candidato(a) a munícipe (presidente municipal o regidores)"/>
    <s v="San Pedro Tlaquepaque"/>
    <x v="1"/>
    <x v="1"/>
    <x v="0"/>
    <m/>
  </r>
  <r>
    <d v="2021-11-08T17:33:27"/>
    <s v="Vanessa Ortiz"/>
    <s v="El Diario NTR"/>
    <x v="3"/>
    <s v="Local"/>
    <s v="Futuro apuesta por descentralización"/>
    <s v="Interiores"/>
    <s v="No aplica"/>
    <s v="Un cuarto de plana"/>
    <m/>
    <s v="Sí"/>
    <s v="Nota informativa"/>
    <s v="Munícipes"/>
    <s v="No"/>
    <s v="No"/>
    <s v="Encuadre de estrategia"/>
    <s v="No"/>
    <s v="Se hace uso de lenguaje incluyente o no sexista"/>
    <m/>
    <x v="4"/>
    <x v="0"/>
    <x v="0"/>
    <x v="0"/>
    <x v="0"/>
    <m/>
    <x v="0"/>
    <m/>
    <x v="0"/>
    <m/>
    <x v="0"/>
    <x v="3"/>
    <s v="Candidato(a) a munícipe (presidente municipal o regidores)"/>
    <s v="San Pedro Tlaquepaque"/>
    <x v="0"/>
    <x v="2"/>
    <x v="0"/>
    <m/>
  </r>
  <r>
    <d v="2021-11-22T16:17:30"/>
    <s v="Vanessa Ortiz"/>
    <s v="Milenio"/>
    <x v="11"/>
    <s v="Local"/>
    <s v="Amaya, de MC, lidera conteo por alcaldía de Tlaquepaque"/>
    <s v="Primera plana"/>
    <s v="Sí"/>
    <s v="Menos de un cuarto de plana"/>
    <n v="230"/>
    <s v="No"/>
    <s v="Nota informativa"/>
    <s v="Munícipes"/>
    <s v="No"/>
    <s v="No"/>
    <s v="Ecuadre deportivo o bélico"/>
    <s v="No"/>
    <s v="Se hace uso de lenguaje incluyente o no sexista"/>
    <m/>
    <x v="5"/>
    <x v="0"/>
    <x v="0"/>
    <x v="0"/>
    <x v="0"/>
    <m/>
    <x v="0"/>
    <m/>
    <x v="0"/>
    <m/>
    <x v="0"/>
    <x v="4"/>
    <s v="Candidato(a) a munícipe (presidente municipal o regidores)"/>
    <s v="San Pedro Tlaquepaque"/>
    <x v="1"/>
    <x v="1"/>
    <x v="0"/>
    <m/>
  </r>
  <r>
    <d v="2021-11-16T16:26:37"/>
    <s v="Vanessa Ortiz"/>
    <s v="El Diario NTR"/>
    <x v="9"/>
    <s v="Local"/>
    <s v="Quinto patio"/>
    <s v="Interiores"/>
    <s v="No aplica"/>
    <s v="Menos de un cuarto de plana"/>
    <n v="81"/>
    <s v="No"/>
    <s v="Editorial"/>
    <s v="Munícipes"/>
    <s v="No"/>
    <s v="No"/>
    <s v="Encuadre de estrategia"/>
    <s v="No"/>
    <s v="Se hace uso de lenguaje incluyente o no sexista"/>
    <m/>
    <x v="5"/>
    <x v="0"/>
    <x v="0"/>
    <x v="0"/>
    <x v="0"/>
    <m/>
    <x v="0"/>
    <m/>
    <x v="0"/>
    <m/>
    <x v="0"/>
    <x v="4"/>
    <s v="Candidato(a) a munícipe (presidente municipal o regidores)"/>
    <s v="San Pedro Tlaquepaque"/>
    <x v="1"/>
    <x v="1"/>
    <x v="0"/>
    <m/>
  </r>
  <r>
    <d v="2021-11-03T17:16:34"/>
    <s v="Vanessa Ortiz"/>
    <s v="El Diario NTR"/>
    <x v="1"/>
    <s v="Local"/>
    <s v="Quinto Patio"/>
    <s v="Interiores"/>
    <s v="No aplica"/>
    <s v="Menos de un cuarto de plana"/>
    <n v="72"/>
    <s v="No"/>
    <s v="Editorial"/>
    <s v="Munícipes"/>
    <s v="No"/>
    <s v="No"/>
    <s v="Ecuadre deportivo o bélico"/>
    <s v="No"/>
    <s v="Se hace uso de lenguaje incluyente o no sexista"/>
    <m/>
    <x v="5"/>
    <x v="0"/>
    <x v="0"/>
    <x v="0"/>
    <x v="0"/>
    <m/>
    <x v="0"/>
    <m/>
    <x v="0"/>
    <m/>
    <x v="0"/>
    <x v="4"/>
    <s v="Candidato(a) a munícipe (presidente municipal o regidores)"/>
    <s v="San Pedro Tlaquepaque"/>
    <x v="1"/>
    <x v="1"/>
    <x v="0"/>
    <m/>
  </r>
  <r>
    <d v="2021-11-04T17:09:36"/>
    <s v="Vanessa Ortiz"/>
    <s v="Milenio"/>
    <x v="2"/>
    <s v="Local"/>
    <s v="Inician campañas a la presidencia de Tlaquepaque"/>
    <s v="Interiores"/>
    <s v="No aplica"/>
    <s v="Menos de un cuarto de plana"/>
    <n v="204"/>
    <s v="Sí"/>
    <s v="Nota informativa"/>
    <s v="Munícipes"/>
    <s v="No"/>
    <s v="No"/>
    <s v="Ecuadre deportivo o bélico"/>
    <s v="No"/>
    <s v="Se hace uso de lenguaje incluyente o no sexista"/>
    <m/>
    <x v="5"/>
    <x v="0"/>
    <x v="0"/>
    <x v="0"/>
    <x v="0"/>
    <m/>
    <x v="0"/>
    <m/>
    <x v="0"/>
    <m/>
    <x v="0"/>
    <x v="4"/>
    <s v="Candidato(a) a munícipe (presidente municipal o regidores)"/>
    <s v="San Pedro Tlaquepaque"/>
    <x v="1"/>
    <x v="1"/>
    <x v="0"/>
    <m/>
  </r>
  <r>
    <d v="2021-11-18T16:59:24"/>
    <s v="Vanessa Ortiz"/>
    <s v="El Diario NTR"/>
    <x v="14"/>
    <s v="Local"/>
    <s v="Campañas cierran con multitudes y puerta a puerta"/>
    <s v="Interiores"/>
    <s v="No aplica"/>
    <s v="Menos de un cuarto de plana"/>
    <n v="184"/>
    <s v="No"/>
    <s v="Nota informativa"/>
    <s v="Munícipes"/>
    <s v="No"/>
    <s v="No"/>
    <s v="Encuadre de estrategia"/>
    <s v="No"/>
    <s v="Se hace uso de lenguaje incluyente o no sexista"/>
    <m/>
    <x v="5"/>
    <x v="0"/>
    <x v="0"/>
    <x v="0"/>
    <x v="0"/>
    <m/>
    <x v="0"/>
    <m/>
    <x v="0"/>
    <m/>
    <x v="0"/>
    <x v="4"/>
    <s v="Candidato(a) a munícipe (presidente municipal o regidores)"/>
    <s v="San Pedro Tlaquepaque"/>
    <x v="1"/>
    <x v="1"/>
    <x v="0"/>
    <m/>
  </r>
  <r>
    <d v="2021-11-16T16:20:17"/>
    <s v="Vanessa Ortiz"/>
    <s v="Milenio"/>
    <x v="9"/>
    <s v="Local"/>
    <s v="Para cuatro partidos, 8 de 10 votos en Tlaquepaque"/>
    <s v="Interiores"/>
    <s v="No aplica"/>
    <s v="Menos de un cuarto de plana"/>
    <n v="157"/>
    <s v="No"/>
    <s v="Nota informativa"/>
    <s v="Munícipes"/>
    <s v="No"/>
    <s v="No"/>
    <s v="Otro"/>
    <s v="No"/>
    <s v="Se hace uso de lenguaje incluyente o no sexista"/>
    <m/>
    <x v="7"/>
    <x v="0"/>
    <x v="0"/>
    <x v="0"/>
    <x v="0"/>
    <m/>
    <x v="0"/>
    <m/>
    <x v="0"/>
    <m/>
    <x v="0"/>
    <x v="6"/>
    <s v="Candidato(a) a munícipe (presidente municipal o regidores)"/>
    <s v="San Pedro Tlaquepaque"/>
    <x v="1"/>
    <x v="1"/>
    <x v="0"/>
    <m/>
  </r>
  <r>
    <d v="2021-11-03T17:44:17"/>
    <s v="Vanessa Ortiz"/>
    <s v="El Diario NTR"/>
    <x v="1"/>
    <s v="Local"/>
    <s v="Arranca la campaña de elección en Tlaquepaque"/>
    <s v="Interiores"/>
    <s v="No aplica"/>
    <s v="Media plana"/>
    <m/>
    <s v="Sí"/>
    <s v="Nota informativa"/>
    <s v="Munícipes"/>
    <s v="No"/>
    <s v="No"/>
    <s v="Ecuadre deportivo o bélico"/>
    <s v="No"/>
    <s v="Se hace uso de lenguaje incluyente o no sexista"/>
    <m/>
    <x v="7"/>
    <x v="0"/>
    <x v="0"/>
    <x v="0"/>
    <x v="0"/>
    <m/>
    <x v="0"/>
    <m/>
    <x v="0"/>
    <m/>
    <x v="0"/>
    <x v="6"/>
    <s v="Candidato(a) a munícipe (presidente municipal o regidores)"/>
    <s v="San Pedro Tlaquepaque"/>
    <x v="1"/>
    <x v="1"/>
    <x v="0"/>
    <m/>
  </r>
  <r>
    <d v="2021-11-08T17:56:27"/>
    <s v="Luis Enrique Morales"/>
    <s v="Mural"/>
    <x v="1"/>
    <s v="Local"/>
    <s v="Inicia la campaña para Tlaquepaque"/>
    <s v="Interiores"/>
    <s v="No aplica"/>
    <s v="Menos de un cuarto de plana"/>
    <n v="162"/>
    <s v="No"/>
    <s v="Nota informativa"/>
    <s v="Munícipes"/>
    <s v="No"/>
    <s v="No"/>
    <s v="Otro"/>
    <s v="No"/>
    <s v="Se hace uso de lenguaje incluyente o no sexista"/>
    <m/>
    <x v="8"/>
    <x v="0"/>
    <x v="0"/>
    <x v="0"/>
    <x v="0"/>
    <m/>
    <x v="0"/>
    <m/>
    <x v="0"/>
    <m/>
    <x v="0"/>
    <x v="7"/>
    <s v="Candidato(a) a munícipe (presidente municipal o regidores)"/>
    <s v="San Pedro Tlaquepaque"/>
    <x v="1"/>
    <x v="1"/>
    <x v="0"/>
    <m/>
  </r>
  <r>
    <d v="2021-11-17T16:45:40"/>
    <s v="Vanessa Ortiz"/>
    <s v="El Diario NTR"/>
    <x v="12"/>
    <s v="Local"/>
    <s v="Candidaturas coinciden en trabajar por abasto de agua"/>
    <s v="Interiores"/>
    <s v="No aplica"/>
    <s v="Media plana"/>
    <m/>
    <s v="Sí"/>
    <s v="Nota informativa"/>
    <s v="Munícipes"/>
    <s v="No"/>
    <s v="No"/>
    <s v="Encuadre de estrategia"/>
    <s v="Sí"/>
    <s v="Se hace uso de lenguaje incluyente o no sexista"/>
    <m/>
    <x v="9"/>
    <x v="0"/>
    <x v="0"/>
    <x v="0"/>
    <x v="0"/>
    <m/>
    <x v="0"/>
    <m/>
    <x v="0"/>
    <m/>
    <x v="0"/>
    <x v="5"/>
    <s v="Candidato(a) a munícipe (presidente municipal o regidores)"/>
    <s v="San Pedro Tlaquepaque"/>
    <x v="0"/>
    <x v="2"/>
    <x v="0"/>
    <m/>
  </r>
  <r>
    <d v="2021-11-15T08:00:03"/>
    <s v="Vanessa Ortiz"/>
    <s v="El Informador"/>
    <x v="8"/>
    <s v="Local"/>
    <s v="Coinciden en la urgencia de mejorar la seguridad"/>
    <s v="Interiores"/>
    <s v="No aplica"/>
    <s v="Media plana"/>
    <m/>
    <s v="Sí"/>
    <s v="Nota informativa"/>
    <s v="Munícipes"/>
    <s v="No"/>
    <s v="No"/>
    <s v="Ecuadre deportivo o bélico"/>
    <s v="Sí"/>
    <s v="Se hace uso de lenguaje incluyente o no sexista"/>
    <m/>
    <x v="0"/>
    <x v="0"/>
    <x v="0"/>
    <x v="0"/>
    <x v="0"/>
    <m/>
    <x v="0"/>
    <m/>
    <x v="0"/>
    <m/>
    <x v="0"/>
    <x v="0"/>
    <s v="Candidato(a) a munícipe (presidente municipal o regidores)"/>
    <s v="San Pedro Tlaquepaque"/>
    <x v="1"/>
    <x v="1"/>
    <x v="0"/>
    <m/>
  </r>
  <r>
    <d v="2021-11-04T17:36:35"/>
    <s v="Vanessa Ortiz"/>
    <s v="El Diario NTR"/>
    <x v="2"/>
    <s v="Local"/>
    <s v="Arranca la campaña; MC lamenta revés"/>
    <s v="Interiores"/>
    <s v="No aplica"/>
    <s v="Media plana"/>
    <m/>
    <s v="Sí"/>
    <s v="Nota informativa"/>
    <s v="Munícipes"/>
    <s v="No"/>
    <s v="No"/>
    <s v="Ecuadre deportivo o bélico"/>
    <s v="No"/>
    <s v="Se hace uso de lenguaje incluyente o no sexista"/>
    <m/>
    <x v="0"/>
    <x v="0"/>
    <x v="0"/>
    <x v="0"/>
    <x v="0"/>
    <m/>
    <x v="0"/>
    <m/>
    <x v="0"/>
    <m/>
    <x v="0"/>
    <x v="0"/>
    <s v="Candidato(a) a munícipe (presidente municipal o regidores)"/>
    <s v="San Pedro Tlaquepaque"/>
    <x v="1"/>
    <x v="1"/>
    <x v="0"/>
    <m/>
  </r>
  <r>
    <d v="2021-11-04T17:09:36"/>
    <s v="Vanessa Ortiz"/>
    <s v="Milenio"/>
    <x v="2"/>
    <s v="Local"/>
    <s v="Inician campañas a la presidencia de Tlaquepaque"/>
    <s v="Interiores"/>
    <s v="No aplica"/>
    <s v="Menos de un cuarto de plana"/>
    <n v="204"/>
    <s v="Sí"/>
    <s v="Nota informativa"/>
    <s v="Munícipes"/>
    <s v="No"/>
    <s v="No"/>
    <s v="Ecuadre deportivo o bélico"/>
    <s v="No"/>
    <s v="Se hace uso de lenguaje incluyente o no sexista"/>
    <m/>
    <x v="0"/>
    <x v="0"/>
    <x v="0"/>
    <x v="0"/>
    <x v="0"/>
    <m/>
    <x v="0"/>
    <m/>
    <x v="0"/>
    <m/>
    <x v="0"/>
    <x v="0"/>
    <s v="Candidato(a) a munícipe (presidente municipal o regidores)"/>
    <s v="San Pedro Tlaquepaque"/>
    <x v="1"/>
    <x v="1"/>
    <x v="0"/>
    <m/>
  </r>
  <r>
    <d v="2021-11-17T16:45:40"/>
    <s v="Vanessa Ortiz"/>
    <s v="El Diario NTR"/>
    <x v="12"/>
    <s v="Local"/>
    <s v="Candidaturas coinciden en trabajar por abasto de agua"/>
    <s v="Interiores"/>
    <s v="No aplica"/>
    <s v="Media plana"/>
    <m/>
    <s v="Sí"/>
    <s v="Nota informativa"/>
    <s v="Munícipes"/>
    <s v="No"/>
    <s v="No"/>
    <s v="Encuadre de estrategia"/>
    <s v="Sí"/>
    <s v="Se hace uso de lenguaje incluyente o no sexista"/>
    <m/>
    <x v="0"/>
    <x v="0"/>
    <x v="0"/>
    <x v="0"/>
    <x v="0"/>
    <m/>
    <x v="0"/>
    <m/>
    <x v="0"/>
    <m/>
    <x v="0"/>
    <x v="0"/>
    <s v="Candidato(a) a munícipe (presidente municipal o regidores)"/>
    <s v="San Pedro Tlaquepaque"/>
    <x v="0"/>
    <x v="0"/>
    <x v="0"/>
    <m/>
  </r>
  <r>
    <d v="2021-11-16T16:20:17"/>
    <s v="Vanessa Ortiz"/>
    <s v="Milenio"/>
    <x v="9"/>
    <s v="Local"/>
    <s v="Para cuatro partidos, 8 de 10 votos en Tlaquepaque"/>
    <s v="Interiores"/>
    <s v="No aplica"/>
    <s v="Menos de un cuarto de plana"/>
    <n v="157"/>
    <s v="No"/>
    <s v="Nota informativa"/>
    <s v="Munícipes"/>
    <s v="No"/>
    <s v="No"/>
    <s v="Otro"/>
    <s v="No"/>
    <s v="Se hace uso de lenguaje incluyente o no sexista"/>
    <m/>
    <x v="1"/>
    <x v="0"/>
    <x v="0"/>
    <x v="1"/>
    <x v="0"/>
    <m/>
    <x v="1"/>
    <m/>
    <x v="0"/>
    <m/>
    <x v="0"/>
    <x v="1"/>
    <s v="Candidato(a) a munícipe (presidente municipal o regidores)"/>
    <s v="San Pedro Tlaquepaque"/>
    <x v="1"/>
    <x v="1"/>
    <x v="0"/>
    <m/>
  </r>
  <r>
    <d v="2021-11-15T07:43:58"/>
    <s v="Vanessa Ortiz"/>
    <s v="El Informador"/>
    <x v="8"/>
    <s v="Local"/>
    <s v="Allá en la fuente"/>
    <s v="Interiores"/>
    <s v="No aplica"/>
    <s v="Menos de un cuarto de plana"/>
    <n v="120"/>
    <s v="No"/>
    <s v="Editorial"/>
    <s v="Munícipes"/>
    <s v="No"/>
    <s v="No"/>
    <s v="Ecuadre deportivo o bélico"/>
    <s v="Sí"/>
    <s v="Se hace uso de lenguaje incluyente o no sexista"/>
    <m/>
    <x v="2"/>
    <x v="1"/>
    <x v="0"/>
    <x v="1"/>
    <x v="0"/>
    <m/>
    <x v="1"/>
    <m/>
    <x v="0"/>
    <m/>
    <x v="0"/>
    <x v="1"/>
    <s v="Candidato(a) a munícipe (presidente municipal o regidores)"/>
    <s v="San Pedro Tlaquepaque"/>
    <x v="1"/>
    <x v="1"/>
    <x v="1"/>
    <s v="Se presentó a las urnas sin tener su credencial para votar y, al no dejarlo ejercer su voto, &quot;cacheteo&quot; a la asistente capacitadora electoral."/>
  </r>
  <r>
    <d v="2021-11-16T20:08:29"/>
    <s v="Luis Enrique Morales"/>
    <s v="Mural"/>
    <x v="7"/>
    <s v="Local"/>
    <s v="Bajan a hermana de Maldonado"/>
    <s v="Interiores"/>
    <s v="No aplica"/>
    <s v="Menos de un cuarto de plana"/>
    <n v="224"/>
    <s v="Sí"/>
    <s v="Nota informativa"/>
    <s v="Munícipes"/>
    <s v="No"/>
    <s v="No"/>
    <s v="Encuadre de estrategia"/>
    <s v="No"/>
    <s v="Se hace uso de lenguaje incluyente o no sexista"/>
    <m/>
    <x v="15"/>
    <x v="0"/>
    <x v="0"/>
    <x v="0"/>
    <x v="0"/>
    <m/>
    <x v="0"/>
    <m/>
    <x v="0"/>
    <m/>
    <x v="0"/>
    <x v="1"/>
    <s v="Candidato(a) a munícipe (presidente municipal o regidores)"/>
    <s v="San Pedro Tlaquepaque"/>
    <x v="1"/>
    <x v="1"/>
    <x v="0"/>
    <m/>
  </r>
  <r>
    <d v="2021-11-18T16:59:24"/>
    <s v="Vanessa Ortiz"/>
    <s v="El Diario NTR"/>
    <x v="14"/>
    <s v="Local"/>
    <s v="Campañas cierran con multitudes y puerta a puerta"/>
    <s v="Interiores"/>
    <s v="No aplica"/>
    <s v="Menos de un cuarto de plana"/>
    <n v="184"/>
    <s v="No"/>
    <s v="Nota informativa"/>
    <s v="Munícipes"/>
    <s v="No"/>
    <s v="No"/>
    <s v="Encuadre de estrategia"/>
    <s v="No"/>
    <s v="Se hace uso de lenguaje incluyente o no sexista"/>
    <m/>
    <x v="3"/>
    <x v="0"/>
    <x v="0"/>
    <x v="1"/>
    <x v="0"/>
    <m/>
    <x v="1"/>
    <m/>
    <x v="0"/>
    <m/>
    <x v="0"/>
    <x v="2"/>
    <s v="Candidato(a) a munícipe (presidente municipal o regidores)"/>
    <s v="San Pedro Tlaquepaque"/>
    <x v="1"/>
    <x v="1"/>
    <x v="0"/>
    <m/>
  </r>
  <r>
    <d v="2021-11-16T21:01:45"/>
    <s v="Luis Enrique Morales"/>
    <s v="Mural"/>
    <x v="10"/>
    <s v="Local"/>
    <s v="Prometen seguridad e infraestructura"/>
    <s v="Interiores"/>
    <s v="No aplica"/>
    <s v="Robaplana"/>
    <m/>
    <s v="Sí"/>
    <s v="Nota informativa"/>
    <s v="Munícipes"/>
    <s v="No"/>
    <s v="No"/>
    <s v="Encuadre de estrategia"/>
    <s v="No"/>
    <s v="Se hace uso de lenguaje incluyente o no sexista"/>
    <m/>
    <x v="4"/>
    <x v="0"/>
    <x v="0"/>
    <x v="0"/>
    <x v="0"/>
    <m/>
    <x v="0"/>
    <m/>
    <x v="0"/>
    <m/>
    <x v="0"/>
    <x v="3"/>
    <s v="Candidato(a) a munícipe (presidente municipal o regidores)"/>
    <s v="San Pedro Tlaquepaque"/>
    <x v="0"/>
    <x v="6"/>
    <x v="0"/>
    <m/>
  </r>
  <r>
    <d v="2021-11-20T15:34:20"/>
    <s v="Luis Enrique Morales"/>
    <s v="Mural"/>
    <x v="14"/>
    <s v="Local"/>
    <s v="Exprimen' campañas"/>
    <s v="Interiores"/>
    <s v="No aplica"/>
    <s v="Robaplana"/>
    <m/>
    <s v="Sí"/>
    <s v="Nota informativa"/>
    <s v="Munícipes"/>
    <s v="Sí"/>
    <s v="No"/>
    <s v="Encuadre de estrategia"/>
    <s v="No"/>
    <s v="Se hace uso de lenguaje incluyente o no sexista"/>
    <m/>
    <x v="4"/>
    <x v="0"/>
    <x v="0"/>
    <x v="0"/>
    <x v="0"/>
    <m/>
    <x v="0"/>
    <m/>
    <x v="0"/>
    <m/>
    <x v="0"/>
    <x v="3"/>
    <s v="Candidato(a) a munícipe (presidente municipal o regidores)"/>
    <s v="San Pedro Tlaquepaque"/>
    <x v="0"/>
    <x v="16"/>
    <x v="0"/>
    <m/>
  </r>
  <r>
    <d v="2021-11-22T16:34:44"/>
    <s v="Vanessa Ortiz"/>
    <s v="Milenio"/>
    <x v="11"/>
    <s v="Local"/>
    <s v="Amaya, de MC, lidera el conteo para alcaldía de Tlaquepaque"/>
    <s v="Interiores"/>
    <s v="No aplica"/>
    <s v="Plana completa"/>
    <m/>
    <s v="Sí"/>
    <s v="Nota informativa"/>
    <s v="Munícipes"/>
    <s v="No"/>
    <s v="No"/>
    <s v="Ecuadre deportivo o bélico"/>
    <s v="No"/>
    <s v="Se hace uso de lenguaje incluyente o no sexista"/>
    <m/>
    <x v="4"/>
    <x v="0"/>
    <x v="0"/>
    <x v="0"/>
    <x v="0"/>
    <m/>
    <x v="0"/>
    <m/>
    <x v="0"/>
    <m/>
    <x v="0"/>
    <x v="3"/>
    <s v="Candidato(a) a munícipe (presidente municipal o regidores)"/>
    <s v="San Pedro Tlaquepaque"/>
    <x v="1"/>
    <x v="1"/>
    <x v="0"/>
    <m/>
  </r>
  <r>
    <d v="2021-11-22T17:50:17"/>
    <s v="Luis Enrique Morales"/>
    <s v="Mural"/>
    <x v="11"/>
    <s v="Local"/>
    <s v="Vota sólo el 21%; aventaja Citlalli"/>
    <s v="Primera plana"/>
    <s v="Sí"/>
    <s v="Un cuarto de plana"/>
    <m/>
    <s v="Sí"/>
    <s v="Nota informativa"/>
    <s v="Munícipes"/>
    <s v="No"/>
    <s v="No"/>
    <s v="Otro"/>
    <s v="No"/>
    <s v="Se hace uso de lenguaje incluyente o no sexista"/>
    <m/>
    <x v="4"/>
    <x v="0"/>
    <x v="0"/>
    <x v="0"/>
    <x v="0"/>
    <m/>
    <x v="0"/>
    <m/>
    <x v="0"/>
    <m/>
    <x v="0"/>
    <x v="3"/>
    <s v="Candidato(a) a munícipe (presidente municipal o regidores)"/>
    <s v="San Pedro Tlaquepaque"/>
    <x v="1"/>
    <x v="1"/>
    <x v="0"/>
    <m/>
  </r>
  <r>
    <d v="2021-11-03T17:44:17"/>
    <s v="Vanessa Ortiz"/>
    <s v="El Diario NTR"/>
    <x v="1"/>
    <s v="Local"/>
    <s v="Arranca la campaña de elección en Tlaquepaque"/>
    <s v="Interiores"/>
    <s v="No aplica"/>
    <s v="Media plana"/>
    <m/>
    <s v="Sí"/>
    <s v="Nota informativa"/>
    <s v="Munícipes"/>
    <s v="No"/>
    <s v="No"/>
    <s v="Ecuadre deportivo o bélico"/>
    <s v="No"/>
    <s v="Se hace uso de lenguaje incluyente o no sexista"/>
    <m/>
    <x v="5"/>
    <x v="0"/>
    <x v="0"/>
    <x v="0"/>
    <x v="0"/>
    <m/>
    <x v="0"/>
    <m/>
    <x v="0"/>
    <m/>
    <x v="0"/>
    <x v="4"/>
    <s v="Candidato(a) a munícipe (presidente municipal o regidores)"/>
    <s v="San Pedro Tlaquepaque"/>
    <x v="1"/>
    <x v="1"/>
    <x v="0"/>
    <m/>
  </r>
  <r>
    <d v="2021-11-03T17:16:34"/>
    <s v="Vanessa Ortiz"/>
    <s v="El Diario NTR"/>
    <x v="1"/>
    <s v="Local"/>
    <s v="Quinto Patio"/>
    <s v="Interiores"/>
    <s v="No aplica"/>
    <s v="Menos de un cuarto de plana"/>
    <n v="72"/>
    <s v="No"/>
    <s v="Editorial"/>
    <s v="Munícipes"/>
    <s v="No"/>
    <s v="No"/>
    <s v="Ecuadre deportivo o bélico"/>
    <s v="No"/>
    <s v="Se hace uso de lenguaje incluyente o no sexista"/>
    <m/>
    <x v="7"/>
    <x v="0"/>
    <x v="0"/>
    <x v="0"/>
    <x v="0"/>
    <m/>
    <x v="0"/>
    <m/>
    <x v="0"/>
    <m/>
    <x v="0"/>
    <x v="6"/>
    <s v="Candidato(a) a munícipe (presidente municipal o regidores)"/>
    <s v="San Pedro Tlaquepaque"/>
    <x v="1"/>
    <x v="1"/>
    <x v="0"/>
    <m/>
  </r>
  <r>
    <d v="2021-11-08T17:56:27"/>
    <s v="Luis Enrique Morales"/>
    <s v="Mural"/>
    <x v="1"/>
    <s v="Local"/>
    <s v="Inicia la campaña para Tlaquepaque"/>
    <s v="Interiores"/>
    <s v="No aplica"/>
    <s v="Menos de un cuarto de plana"/>
    <n v="162"/>
    <s v="No"/>
    <s v="Nota informativa"/>
    <s v="Munícipes"/>
    <s v="No"/>
    <s v="No"/>
    <s v="Otro"/>
    <s v="No"/>
    <s v="Se hace uso de lenguaje incluyente o no sexista"/>
    <m/>
    <x v="7"/>
    <x v="0"/>
    <x v="0"/>
    <x v="0"/>
    <x v="0"/>
    <m/>
    <x v="0"/>
    <m/>
    <x v="0"/>
    <m/>
    <x v="0"/>
    <x v="6"/>
    <s v="Candidato(a) a munícipe (presidente municipal o regidores)"/>
    <s v="San Pedro Tlaquepaque"/>
    <x v="1"/>
    <x v="1"/>
    <x v="0"/>
    <m/>
  </r>
  <r>
    <d v="2021-11-15T07:43:58"/>
    <s v="Vanessa Ortiz"/>
    <s v="El Informador"/>
    <x v="8"/>
    <s v="Local"/>
    <s v="Allá en la fuente"/>
    <s v="Interiores"/>
    <s v="No aplica"/>
    <s v="Menos de un cuarto de plana"/>
    <n v="120"/>
    <s v="No"/>
    <s v="Editorial"/>
    <s v="Munícipes"/>
    <s v="No"/>
    <s v="No"/>
    <s v="Ecuadre deportivo o bélico"/>
    <s v="Sí"/>
    <s v="Se hace uso de lenguaje incluyente o no sexista"/>
    <m/>
    <x v="0"/>
    <x v="0"/>
    <x v="0"/>
    <x v="0"/>
    <x v="0"/>
    <m/>
    <x v="0"/>
    <m/>
    <x v="0"/>
    <m/>
    <x v="0"/>
    <x v="0"/>
    <s v="Candidato(a) a munícipe (presidente municipal o regidores)"/>
    <s v="San Pedro Tlaquepaque"/>
    <x v="1"/>
    <x v="1"/>
    <x v="1"/>
    <s v="presumió que el feminicidio lo &quot;impulsa&quot; desde hace 10 años el PRD. Así mero."/>
  </r>
  <r>
    <d v="2021-11-08T17:56:27"/>
    <s v="Luis Enrique Morales"/>
    <s v="Mural"/>
    <x v="1"/>
    <s v="Local"/>
    <s v="Inicia la campaña para Tlaquepaque"/>
    <s v="Interiores"/>
    <s v="No aplica"/>
    <s v="Menos de un cuarto de plana"/>
    <n v="162"/>
    <s v="No"/>
    <s v="Nota informativa"/>
    <s v="Munícipes"/>
    <s v="No"/>
    <s v="No"/>
    <s v="Otro"/>
    <s v="No"/>
    <s v="Se hace uso de lenguaje incluyente o no sexista"/>
    <m/>
    <x v="1"/>
    <x v="0"/>
    <x v="0"/>
    <x v="1"/>
    <x v="0"/>
    <m/>
    <x v="1"/>
    <m/>
    <x v="0"/>
    <m/>
    <x v="0"/>
    <x v="1"/>
    <s v="Candidato(a) a munícipe (presidente municipal o regidores)"/>
    <s v="San Pedro Tlaquepaque"/>
    <x v="1"/>
    <x v="1"/>
    <x v="0"/>
    <m/>
  </r>
  <r>
    <d v="2021-11-16T20:08:29"/>
    <s v="Luis Enrique Morales"/>
    <s v="Mural"/>
    <x v="7"/>
    <s v="Local"/>
    <s v="Bajan a hermana de Maldonado"/>
    <s v="Interiores"/>
    <s v="No aplica"/>
    <s v="Menos de un cuarto de plana"/>
    <n v="224"/>
    <s v="Sí"/>
    <s v="Nota informativa"/>
    <s v="Munícipes"/>
    <s v="No"/>
    <s v="No"/>
    <s v="Encuadre de estrategia"/>
    <s v="No"/>
    <s v="Se hace uso de lenguaje incluyente o no sexista"/>
    <m/>
    <x v="16"/>
    <x v="0"/>
    <x v="0"/>
    <x v="0"/>
    <x v="0"/>
    <m/>
    <x v="0"/>
    <m/>
    <x v="0"/>
    <m/>
    <x v="0"/>
    <x v="3"/>
    <s v="Candidato(a) a munícipe (presidente municipal o regidores)"/>
    <s v="San Pedro Tlaquepaque"/>
    <x v="1"/>
    <x v="1"/>
    <x v="0"/>
    <m/>
  </r>
  <r>
    <d v="2021-11-04T17:36:35"/>
    <s v="Vanessa Ortiz"/>
    <s v="El Diario NTR"/>
    <x v="2"/>
    <s v="Local"/>
    <s v="Arranca la campaña; MC lamenta revés"/>
    <s v="Interiores"/>
    <s v="No aplica"/>
    <s v="Media plana"/>
    <m/>
    <s v="Sí"/>
    <s v="Nota informativa"/>
    <s v="Munícipes"/>
    <s v="No"/>
    <s v="No"/>
    <s v="Ecuadre deportivo o bélico"/>
    <s v="No"/>
    <s v="Se hace uso de lenguaje incluyente o no sexista"/>
    <m/>
    <x v="3"/>
    <x v="0"/>
    <x v="0"/>
    <x v="1"/>
    <x v="0"/>
    <m/>
    <x v="1"/>
    <m/>
    <x v="0"/>
    <m/>
    <x v="0"/>
    <x v="2"/>
    <s v="Candidato(a) a munícipe (presidente municipal o regidores)"/>
    <s v="San Pedro Tlaquepaque"/>
    <x v="1"/>
    <x v="1"/>
    <x v="0"/>
    <m/>
  </r>
  <r>
    <d v="2021-11-17T16:45:40"/>
    <s v="Vanessa Ortiz"/>
    <s v="El Diario NTR"/>
    <x v="12"/>
    <s v="Local"/>
    <s v="Candidaturas coinciden en trabajar por abasto de agua"/>
    <s v="Interiores"/>
    <s v="No aplica"/>
    <s v="Media plana"/>
    <m/>
    <s v="Sí"/>
    <s v="Nota informativa"/>
    <s v="Munícipes"/>
    <s v="No"/>
    <s v="No"/>
    <s v="Encuadre de estrategia"/>
    <s v="Sí"/>
    <s v="Se hace uso de lenguaje incluyente o no sexista"/>
    <m/>
    <x v="4"/>
    <x v="0"/>
    <x v="0"/>
    <x v="0"/>
    <x v="0"/>
    <m/>
    <x v="0"/>
    <m/>
    <x v="0"/>
    <m/>
    <x v="0"/>
    <x v="3"/>
    <s v="Candidato(a) a munícipe (presidente municipal o regidores)"/>
    <s v="San Pedro Tlaquepaque"/>
    <x v="0"/>
    <x v="15"/>
    <x v="0"/>
    <m/>
  </r>
  <r>
    <d v="2021-11-04T17:09:36"/>
    <s v="Vanessa Ortiz"/>
    <s v="Milenio"/>
    <x v="2"/>
    <s v="Local"/>
    <s v="Inician campañas a la presidencia de Tlaquepaque"/>
    <s v="Interiores"/>
    <s v="No aplica"/>
    <s v="Menos de un cuarto de plana"/>
    <n v="204"/>
    <s v="Sí"/>
    <s v="Nota informativa"/>
    <s v="Munícipes"/>
    <s v="No"/>
    <s v="No"/>
    <s v="Ecuadre deportivo o bélico"/>
    <s v="No"/>
    <s v="Se hace uso de lenguaje incluyente o no sexista"/>
    <m/>
    <x v="17"/>
    <x v="0"/>
    <x v="0"/>
    <x v="0"/>
    <x v="0"/>
    <m/>
    <x v="0"/>
    <m/>
    <x v="0"/>
    <m/>
    <x v="0"/>
    <x v="9"/>
    <s v="Candidato(a) a munícipe (presidente municipal o regidores)"/>
    <s v="San Pedro Tlaquepaque"/>
    <x v="1"/>
    <x v="1"/>
    <x v="0"/>
    <m/>
  </r>
  <r>
    <d v="2021-11-16T16:20:17"/>
    <s v="Vanessa Ortiz"/>
    <s v="Milenio"/>
    <x v="9"/>
    <s v="Local"/>
    <s v="Para cuatro partidos, 8 de 10 votos en Tlaquepaque"/>
    <s v="Interiores"/>
    <s v="No aplica"/>
    <s v="Menos de un cuarto de plana"/>
    <n v="157"/>
    <s v="No"/>
    <s v="Nota informativa"/>
    <s v="Munícipes"/>
    <s v="No"/>
    <s v="No"/>
    <s v="Otro"/>
    <s v="No"/>
    <s v="Se hace uso de lenguaje incluyente o no sexista"/>
    <m/>
    <x v="17"/>
    <x v="0"/>
    <x v="0"/>
    <x v="0"/>
    <x v="0"/>
    <m/>
    <x v="0"/>
    <m/>
    <x v="0"/>
    <m/>
    <x v="0"/>
    <x v="9"/>
    <s v="Candidato(a) a munícipe (presidente municipal o regidores)"/>
    <s v="San Pedro Tlaquepaque"/>
    <x v="1"/>
    <x v="1"/>
    <x v="0"/>
    <m/>
  </r>
  <r>
    <d v="2021-11-15T08:00:03"/>
    <s v="Vanessa Ortiz"/>
    <s v="El Informador"/>
    <x v="8"/>
    <s v="Local"/>
    <s v="Coinciden en la urgencia de mejorar la seguridad"/>
    <s v="Interiores"/>
    <s v="No aplica"/>
    <s v="Media plana"/>
    <m/>
    <s v="Sí"/>
    <s v="Nota informativa"/>
    <s v="Munícipes"/>
    <s v="No"/>
    <s v="No"/>
    <s v="Ecuadre deportivo o bélico"/>
    <s v="Sí"/>
    <s v="Se hace uso de lenguaje incluyente o no sexista"/>
    <m/>
    <x v="8"/>
    <x v="0"/>
    <x v="0"/>
    <x v="0"/>
    <x v="0"/>
    <m/>
    <x v="0"/>
    <m/>
    <x v="0"/>
    <m/>
    <x v="0"/>
    <x v="7"/>
    <s v="Candidato(a) a munícipe (presidente municipal o regidores)"/>
    <s v="San Pedro Tlaquepaque"/>
    <x v="1"/>
    <x v="1"/>
    <x v="0"/>
    <m/>
  </r>
  <r>
    <d v="2021-11-18T16:59:24"/>
    <s v="Vanessa Ortiz"/>
    <s v="El Diario NTR"/>
    <x v="14"/>
    <s v="Local"/>
    <s v="Campañas cierran con multitudes y puerta a puerta"/>
    <s v="Interiores"/>
    <s v="No aplica"/>
    <s v="Menos de un cuarto de plana"/>
    <n v="184"/>
    <s v="No"/>
    <s v="Nota informativa"/>
    <s v="Munícipes"/>
    <s v="No"/>
    <s v="No"/>
    <s v="Encuadre de estrategia"/>
    <s v="No"/>
    <s v="Se hace uso de lenguaje incluyente o no sexista"/>
    <m/>
    <x v="9"/>
    <x v="0"/>
    <x v="0"/>
    <x v="0"/>
    <x v="0"/>
    <m/>
    <x v="0"/>
    <m/>
    <x v="0"/>
    <m/>
    <x v="0"/>
    <x v="5"/>
    <s v="Candidato(a) a munícipe (presidente municipal o regidores)"/>
    <s v="San Pedro Tlaquepaque"/>
    <x v="1"/>
    <x v="1"/>
    <x v="0"/>
    <m/>
  </r>
  <r>
    <d v="2021-11-16T21:01:45"/>
    <s v="Luis Enrique Morales"/>
    <s v="Mural"/>
    <x v="10"/>
    <s v="Local"/>
    <s v="Prometen seguridad e infraestructura"/>
    <s v="Interiores"/>
    <s v="No aplica"/>
    <s v="Robaplana"/>
    <m/>
    <s v="Sí"/>
    <s v="Nota informativa"/>
    <s v="Munícipes"/>
    <s v="No"/>
    <s v="No"/>
    <s v="Encuadre de estrategia"/>
    <s v="No"/>
    <s v="Se hace uso de lenguaje incluyente o no sexista"/>
    <m/>
    <x v="9"/>
    <x v="0"/>
    <x v="0"/>
    <x v="0"/>
    <x v="0"/>
    <m/>
    <x v="0"/>
    <m/>
    <x v="0"/>
    <m/>
    <x v="0"/>
    <x v="5"/>
    <s v="Candidato(a) a munícipe (presidente municipal o regidores)"/>
    <s v="San Pedro Tlaquepaque"/>
    <x v="0"/>
    <x v="6"/>
    <x v="0"/>
    <m/>
  </r>
  <r>
    <d v="2021-11-22T16:34:44"/>
    <s v="Vanessa Ortiz"/>
    <s v="Milenio"/>
    <x v="11"/>
    <s v="Local"/>
    <s v="Amaya, de MC, lidera el conteo para alcaldía de Tlaquepaque"/>
    <s v="Interiores"/>
    <s v="No aplica"/>
    <s v="Plana completa"/>
    <m/>
    <s v="Sí"/>
    <s v="Nota informativa"/>
    <s v="Munícipes"/>
    <s v="No"/>
    <s v="No"/>
    <s v="Ecuadre deportivo o bélico"/>
    <s v="No"/>
    <s v="Se hace uso de lenguaje incluyente o no sexista"/>
    <m/>
    <x v="9"/>
    <x v="0"/>
    <x v="0"/>
    <x v="0"/>
    <x v="0"/>
    <m/>
    <x v="0"/>
    <m/>
    <x v="0"/>
    <m/>
    <x v="0"/>
    <x v="5"/>
    <s v="Candidato(a) a munícipe (presidente municipal o regidores)"/>
    <s v="San Pedro Tlaquepaque"/>
    <x v="1"/>
    <x v="1"/>
    <x v="0"/>
    <m/>
  </r>
  <r>
    <d v="2021-11-22T17:50:17"/>
    <s v="Luis Enrique Morales"/>
    <s v="Mural"/>
    <x v="11"/>
    <s v="Local"/>
    <s v="Vota sólo el 21%; aventaja Citlalli"/>
    <s v="Primera plana"/>
    <s v="Sí"/>
    <s v="Un cuarto de plana"/>
    <m/>
    <s v="Sí"/>
    <s v="Nota informativa"/>
    <s v="Munícipes"/>
    <s v="No"/>
    <s v="No"/>
    <s v="Otro"/>
    <s v="No"/>
    <s v="Se hace uso de lenguaje incluyente o no sexista"/>
    <m/>
    <x v="9"/>
    <x v="0"/>
    <x v="0"/>
    <x v="0"/>
    <x v="0"/>
    <m/>
    <x v="0"/>
    <m/>
    <x v="0"/>
    <m/>
    <x v="0"/>
    <x v="5"/>
    <s v="Candidato(a) a munícipe (presidente municipal o regidores)"/>
    <s v="San Pedro Tlaquepaque"/>
    <x v="1"/>
    <x v="1"/>
    <x v="0"/>
    <m/>
  </r>
  <r>
    <d v="2021-11-03T17:44:17"/>
    <s v="Vanessa Ortiz"/>
    <s v="El Diario NTR"/>
    <x v="1"/>
    <s v="Local"/>
    <s v="Arranca la campaña de elección en Tlaquepaque"/>
    <s v="Interiores"/>
    <s v="No aplica"/>
    <s v="Media plana"/>
    <m/>
    <s v="Sí"/>
    <s v="Nota informativa"/>
    <s v="Munícipes"/>
    <s v="No"/>
    <s v="No"/>
    <s v="Ecuadre deportivo o bélico"/>
    <s v="No"/>
    <s v="Se hace uso de lenguaje incluyente o no sexista"/>
    <m/>
    <x v="9"/>
    <x v="0"/>
    <x v="0"/>
    <x v="0"/>
    <x v="0"/>
    <m/>
    <x v="0"/>
    <m/>
    <x v="0"/>
    <m/>
    <x v="0"/>
    <x v="5"/>
    <s v="Candidato(a) a munícipe (presidente municipal o regidores)"/>
    <s v="San Pedro Tlaquepaque"/>
    <x v="1"/>
    <x v="1"/>
    <x v="0"/>
    <m/>
  </r>
  <r>
    <d v="2021-11-22T16:34:44"/>
    <s v="Vanessa Ortiz"/>
    <s v="Milenio"/>
    <x v="11"/>
    <s v="Local"/>
    <s v="Amaya, de MC, lidera el conteo para alcaldía de Tlaquepaque"/>
    <s v="Interiores"/>
    <s v="No aplica"/>
    <s v="Plana completa"/>
    <m/>
    <s v="Sí"/>
    <s v="Nota informativa"/>
    <s v="Munícipes"/>
    <s v="No"/>
    <s v="No"/>
    <s v="Ecuadre deportivo o bélico"/>
    <s v="No"/>
    <s v="Se hace uso de lenguaje incluyente o no sexista"/>
    <m/>
    <x v="0"/>
    <x v="0"/>
    <x v="0"/>
    <x v="0"/>
    <x v="0"/>
    <m/>
    <x v="0"/>
    <m/>
    <x v="0"/>
    <m/>
    <x v="0"/>
    <x v="0"/>
    <s v="Candidato(a) a munícipe (presidente municipal o regidores)"/>
    <s v="San Pedro Tlaquepaque"/>
    <x v="1"/>
    <x v="1"/>
    <x v="0"/>
    <m/>
  </r>
  <r>
    <d v="2021-11-16T21:01:45"/>
    <s v="Luis Enrique Morales"/>
    <s v="Mural"/>
    <x v="10"/>
    <s v="Local"/>
    <s v="Prometen seguridad e infraestructura"/>
    <s v="Interiores"/>
    <s v="No aplica"/>
    <s v="Robaplana"/>
    <m/>
    <s v="Sí"/>
    <s v="Nota informativa"/>
    <s v="Munícipes"/>
    <s v="No"/>
    <s v="No"/>
    <s v="Encuadre de estrategia"/>
    <s v="No"/>
    <s v="Se hace uso de lenguaje incluyente o no sexista"/>
    <m/>
    <x v="13"/>
    <x v="0"/>
    <x v="0"/>
    <x v="0"/>
    <x v="0"/>
    <m/>
    <x v="0"/>
    <m/>
    <x v="0"/>
    <m/>
    <x v="0"/>
    <x v="8"/>
    <s v="Candidato(a) a munícipe (presidente municipal o regidores)"/>
    <s v="San Pedro Tlaquepaque"/>
    <x v="0"/>
    <x v="17"/>
    <x v="0"/>
    <m/>
  </r>
  <r>
    <d v="2021-11-16T20:08:29"/>
    <s v="Luis Enrique Morales"/>
    <s v="Mural"/>
    <x v="7"/>
    <s v="Local"/>
    <s v="Bajan a hermana de Maldonado"/>
    <s v="Interiores"/>
    <s v="No aplica"/>
    <s v="Menos de un cuarto de plana"/>
    <n v="224"/>
    <s v="Sí"/>
    <s v="Nota informativa"/>
    <s v="Munícipes"/>
    <s v="No"/>
    <s v="No"/>
    <s v="Encuadre de estrategia"/>
    <s v="No"/>
    <s v="Se hace uso de lenguaje incluyente o no sexista"/>
    <m/>
    <x v="18"/>
    <x v="0"/>
    <x v="0"/>
    <x v="0"/>
    <x v="0"/>
    <m/>
    <x v="0"/>
    <m/>
    <x v="0"/>
    <m/>
    <x v="0"/>
    <x v="3"/>
    <s v="Candidato(a) a munícipe (presidente municipal o regidores)"/>
    <s v="San Pedro Tlaquepaque"/>
    <x v="1"/>
    <x v="1"/>
    <x v="0"/>
    <m/>
  </r>
  <r>
    <d v="2021-11-16T16:20:17"/>
    <s v="Vanessa Ortiz"/>
    <s v="Milenio"/>
    <x v="9"/>
    <s v="Local"/>
    <s v="Para cuatro partidos, 8 de 10 votos en Tlaquepaque"/>
    <s v="Interiores"/>
    <s v="No aplica"/>
    <s v="Menos de un cuarto de plana"/>
    <n v="157"/>
    <s v="No"/>
    <s v="Nota informativa"/>
    <s v="Munícipes"/>
    <s v="No"/>
    <s v="No"/>
    <s v="Otro"/>
    <s v="No"/>
    <s v="Se hace uso de lenguaje incluyente o no sexista"/>
    <m/>
    <x v="4"/>
    <x v="0"/>
    <x v="0"/>
    <x v="0"/>
    <x v="0"/>
    <m/>
    <x v="0"/>
    <m/>
    <x v="0"/>
    <m/>
    <x v="0"/>
    <x v="3"/>
    <s v="Candidato(a) a munícipe (presidente municipal o regidores)"/>
    <s v="San Pedro Tlaquepaque"/>
    <x v="1"/>
    <x v="1"/>
    <x v="0"/>
    <m/>
  </r>
  <r>
    <d v="2021-11-15T08:00:03"/>
    <s v="Vanessa Ortiz"/>
    <s v="El Informador"/>
    <x v="8"/>
    <s v="Local"/>
    <s v="Coinciden en la urgencia de mejorar la seguridad"/>
    <s v="Interiores"/>
    <s v="No aplica"/>
    <s v="Media plana"/>
    <m/>
    <s v="Sí"/>
    <s v="Nota informativa"/>
    <s v="Munícipes"/>
    <s v="No"/>
    <s v="No"/>
    <s v="Ecuadre deportivo o bélico"/>
    <s v="Sí"/>
    <s v="Se hace uso de lenguaje incluyente o no sexista"/>
    <m/>
    <x v="4"/>
    <x v="0"/>
    <x v="0"/>
    <x v="0"/>
    <x v="0"/>
    <m/>
    <x v="0"/>
    <m/>
    <x v="0"/>
    <m/>
    <x v="0"/>
    <x v="3"/>
    <s v="Candidato(a) a munícipe (presidente municipal o regidores)"/>
    <s v="San Pedro Tlaquepaque"/>
    <x v="1"/>
    <x v="1"/>
    <x v="0"/>
    <m/>
  </r>
  <r>
    <d v="2021-11-03T17:44:17"/>
    <s v="Vanessa Ortiz"/>
    <s v="El Diario NTR"/>
    <x v="1"/>
    <s v="Local"/>
    <s v="Arranca la campaña de elección en Tlaquepaque"/>
    <s v="Interiores"/>
    <s v="No aplica"/>
    <s v="Media plana"/>
    <m/>
    <s v="Sí"/>
    <s v="Nota informativa"/>
    <s v="Munícipes"/>
    <s v="No"/>
    <s v="No"/>
    <s v="Ecuadre deportivo o bélico"/>
    <s v="No"/>
    <s v="Se hace uso de lenguaje incluyente o no sexista"/>
    <m/>
    <x v="4"/>
    <x v="0"/>
    <x v="0"/>
    <x v="0"/>
    <x v="0"/>
    <m/>
    <x v="0"/>
    <m/>
    <x v="0"/>
    <m/>
    <x v="0"/>
    <x v="3"/>
    <s v="Candidato(a) a munícipe (presidente municipal o regidores)"/>
    <s v="San Pedro Tlaquepaque"/>
    <x v="1"/>
    <x v="1"/>
    <x v="0"/>
    <m/>
  </r>
  <r>
    <d v="2021-11-08T17:56:27"/>
    <s v="Luis Enrique Morales"/>
    <s v="Mural"/>
    <x v="1"/>
    <s v="Local"/>
    <s v="Inicia la campaña para Tlaquepaque"/>
    <s v="Interiores"/>
    <s v="No aplica"/>
    <s v="Menos de un cuarto de plana"/>
    <n v="162"/>
    <s v="No"/>
    <s v="Nota informativa"/>
    <s v="Munícipes"/>
    <s v="No"/>
    <s v="No"/>
    <s v="Otro"/>
    <s v="No"/>
    <s v="Se hace uso de lenguaje incluyente o no sexista"/>
    <m/>
    <x v="17"/>
    <x v="0"/>
    <x v="0"/>
    <x v="0"/>
    <x v="0"/>
    <m/>
    <x v="0"/>
    <m/>
    <x v="0"/>
    <m/>
    <x v="0"/>
    <x v="9"/>
    <s v="Candidato(a) a munícipe (presidente municipal o regidores)"/>
    <s v="San Pedro Tlaquepaque"/>
    <x v="1"/>
    <x v="1"/>
    <x v="0"/>
    <m/>
  </r>
  <r>
    <d v="2021-11-04T17:36:35"/>
    <s v="Vanessa Ortiz"/>
    <s v="El Diario NTR"/>
    <x v="2"/>
    <s v="Local"/>
    <s v="Arranca la campaña; MC lamenta revés"/>
    <s v="Interiores"/>
    <s v="No aplica"/>
    <s v="Media plana"/>
    <m/>
    <s v="Sí"/>
    <s v="Nota informativa"/>
    <s v="Munícipes"/>
    <s v="No"/>
    <s v="No"/>
    <s v="Ecuadre deportivo o bélico"/>
    <s v="No"/>
    <s v="Se hace uso de lenguaje incluyente o no sexista"/>
    <m/>
    <x v="9"/>
    <x v="0"/>
    <x v="0"/>
    <x v="0"/>
    <x v="0"/>
    <m/>
    <x v="0"/>
    <m/>
    <x v="0"/>
    <m/>
    <x v="0"/>
    <x v="5"/>
    <s v="Candidato(a) a munícipe (presidente municipal o regidores)"/>
    <s v="San Pedro Tlaquepaque"/>
    <x v="1"/>
    <x v="1"/>
    <x v="0"/>
    <m/>
  </r>
  <r>
    <d v="2021-11-04T17:09:36"/>
    <s v="Vanessa Ortiz"/>
    <s v="Milenio"/>
    <x v="2"/>
    <s v="Local"/>
    <s v="Inician campañas a la presidencia de Tlaquepaque"/>
    <s v="Interiores"/>
    <s v="No aplica"/>
    <s v="Menos de un cuarto de plana"/>
    <n v="204"/>
    <s v="Sí"/>
    <s v="Nota informativa"/>
    <s v="Munícipes"/>
    <s v="No"/>
    <s v="No"/>
    <s v="Ecuadre deportivo o bélico"/>
    <s v="No"/>
    <s v="Se hace uso de lenguaje incluyente o no sexista"/>
    <m/>
    <x v="9"/>
    <x v="0"/>
    <x v="0"/>
    <x v="0"/>
    <x v="0"/>
    <m/>
    <x v="0"/>
    <m/>
    <x v="0"/>
    <m/>
    <x v="0"/>
    <x v="5"/>
    <s v="Candidato(a) a munícipe (presidente municipal o regidores)"/>
    <s v="San Pedro Tlaquepaque"/>
    <x v="1"/>
    <x v="1"/>
    <x v="0"/>
    <m/>
  </r>
  <r>
    <d v="2021-11-03T17:44:17"/>
    <s v="Vanessa Ortiz"/>
    <s v="El Diario NTR"/>
    <x v="1"/>
    <s v="Local"/>
    <s v="Arranca la campaña de elección en Tlaquepaque"/>
    <s v="Interiores"/>
    <s v="No aplica"/>
    <s v="Media plana"/>
    <m/>
    <s v="Sí"/>
    <s v="Nota informativa"/>
    <s v="Munícipes"/>
    <s v="No"/>
    <s v="No"/>
    <s v="Ecuadre deportivo o bélico"/>
    <s v="No"/>
    <s v="Se hace uso de lenguaje incluyente o no sexista"/>
    <m/>
    <x v="0"/>
    <x v="0"/>
    <x v="0"/>
    <x v="0"/>
    <x v="0"/>
    <m/>
    <x v="0"/>
    <m/>
    <x v="0"/>
    <m/>
    <x v="0"/>
    <x v="0"/>
    <s v="Candidato(a) a munícipe (presidente municipal o regidores)"/>
    <s v="San Pedro Tlaquepaque"/>
    <x v="1"/>
    <x v="1"/>
    <x v="0"/>
    <m/>
  </r>
  <r>
    <d v="2021-11-04T17:09:36"/>
    <s v="Vanessa Ortiz"/>
    <s v="Milenio"/>
    <x v="2"/>
    <s v="Local"/>
    <s v="Inician campañas a la presidencia de Tlaquepaque"/>
    <s v="Interiores"/>
    <s v="No aplica"/>
    <s v="Menos de un cuarto de plana"/>
    <n v="204"/>
    <s v="Sí"/>
    <s v="Nota informativa"/>
    <s v="Munícipes"/>
    <s v="No"/>
    <s v="No"/>
    <s v="Ecuadre deportivo o bélico"/>
    <s v="No"/>
    <s v="Se hace uso de lenguaje incluyente o no sexista"/>
    <m/>
    <x v="13"/>
    <x v="0"/>
    <x v="0"/>
    <x v="0"/>
    <x v="0"/>
    <m/>
    <x v="0"/>
    <m/>
    <x v="0"/>
    <m/>
    <x v="0"/>
    <x v="8"/>
    <s v="Candidato(a) a munícipe (presidente municipal o regidores)"/>
    <s v="San Pedro Tlaquepaque"/>
    <x v="1"/>
    <x v="1"/>
    <x v="0"/>
    <m/>
  </r>
  <r>
    <d v="2021-11-16T21:01:45"/>
    <s v="Luis Enrique Morales"/>
    <s v="Mural"/>
    <x v="10"/>
    <s v="Local"/>
    <s v="Prometen seguridad e infraestructura"/>
    <s v="Interiores"/>
    <s v="No aplica"/>
    <s v="Robaplana"/>
    <m/>
    <s v="Sí"/>
    <s v="Nota informativa"/>
    <s v="Munícipes"/>
    <s v="No"/>
    <s v="No"/>
    <s v="Encuadre de estrategia"/>
    <s v="No"/>
    <s v="Se hace uso de lenguaje incluyente o no sexista"/>
    <m/>
    <x v="3"/>
    <x v="0"/>
    <x v="0"/>
    <x v="1"/>
    <x v="0"/>
    <m/>
    <x v="1"/>
    <m/>
    <x v="0"/>
    <m/>
    <x v="0"/>
    <x v="2"/>
    <s v="Candidato(a) a munícipe (presidente municipal o regidores)"/>
    <s v="San Pedro Tlaquepaque"/>
    <x v="0"/>
    <x v="16"/>
    <x v="0"/>
    <m/>
  </r>
  <r>
    <d v="2021-11-08T17:56:27"/>
    <s v="Luis Enrique Morales"/>
    <s v="Mural"/>
    <x v="1"/>
    <s v="Local"/>
    <s v="Inicia la campaña para Tlaquepaque"/>
    <s v="Interiores"/>
    <s v="No aplica"/>
    <s v="Menos de un cuarto de plana"/>
    <n v="162"/>
    <s v="No"/>
    <s v="Nota informativa"/>
    <s v="Munícipes"/>
    <s v="No"/>
    <s v="No"/>
    <s v="Otro"/>
    <s v="No"/>
    <s v="Se hace uso de lenguaje incluyente o no sexista"/>
    <m/>
    <x v="4"/>
    <x v="0"/>
    <x v="0"/>
    <x v="0"/>
    <x v="0"/>
    <m/>
    <x v="0"/>
    <m/>
    <x v="0"/>
    <m/>
    <x v="0"/>
    <x v="3"/>
    <s v="Candidato(a) a munícipe (presidente municipal o regidores)"/>
    <s v="San Pedro Tlaquepaque"/>
    <x v="1"/>
    <x v="1"/>
    <x v="0"/>
    <m/>
  </r>
  <r>
    <d v="2021-11-22T16:34:44"/>
    <s v="Vanessa Ortiz"/>
    <s v="Milenio"/>
    <x v="11"/>
    <s v="Local"/>
    <s v="Amaya, de MC, lidera el conteo para alcaldía de Tlaquepaque"/>
    <s v="Interiores"/>
    <s v="No aplica"/>
    <s v="Plana completa"/>
    <m/>
    <s v="Sí"/>
    <s v="Nota informativa"/>
    <s v="Munícipes"/>
    <s v="No"/>
    <s v="No"/>
    <s v="Ecuadre deportivo o bélico"/>
    <s v="No"/>
    <s v="Se hace uso de lenguaje incluyente o no sexista"/>
    <m/>
    <x v="8"/>
    <x v="0"/>
    <x v="0"/>
    <x v="0"/>
    <x v="0"/>
    <m/>
    <x v="0"/>
    <m/>
    <x v="0"/>
    <m/>
    <x v="0"/>
    <x v="7"/>
    <s v="Candidato(a) a munícipe (presidente municipal o regidores)"/>
    <s v="San Pedro Tlaquepaque"/>
    <x v="1"/>
    <x v="1"/>
    <x v="0"/>
    <m/>
  </r>
  <r>
    <d v="2021-11-16T16:20:17"/>
    <s v="Vanessa Ortiz"/>
    <s v="Milenio"/>
    <x v="9"/>
    <s v="Local"/>
    <s v="Para cuatro partidos, 8 de 10 votos en Tlaquepaque"/>
    <s v="Interiores"/>
    <s v="No aplica"/>
    <s v="Menos de un cuarto de plana"/>
    <n v="157"/>
    <s v="No"/>
    <s v="Nota informativa"/>
    <s v="Munícipes"/>
    <s v="No"/>
    <s v="No"/>
    <s v="Otro"/>
    <s v="No"/>
    <s v="Se hace uso de lenguaje incluyente o no sexista"/>
    <m/>
    <x v="9"/>
    <x v="0"/>
    <x v="0"/>
    <x v="0"/>
    <x v="0"/>
    <m/>
    <x v="0"/>
    <m/>
    <x v="0"/>
    <m/>
    <x v="0"/>
    <x v="5"/>
    <s v="Candidato(a) a munícipe (presidente municipal o regidores)"/>
    <s v="San Pedro Tlaquepaque"/>
    <x v="1"/>
    <x v="1"/>
    <x v="0"/>
    <m/>
  </r>
  <r>
    <d v="2021-11-15T08:00:03"/>
    <s v="Vanessa Ortiz"/>
    <s v="El Informador"/>
    <x v="8"/>
    <s v="Local"/>
    <s v="Coinciden en la urgencia de mejorar la seguridad"/>
    <s v="Interiores"/>
    <s v="No aplica"/>
    <s v="Media plana"/>
    <m/>
    <s v="Sí"/>
    <s v="Nota informativa"/>
    <s v="Munícipes"/>
    <s v="No"/>
    <s v="No"/>
    <s v="Ecuadre deportivo o bélico"/>
    <s v="Sí"/>
    <s v="Se hace uso de lenguaje incluyente o no sexista"/>
    <m/>
    <x v="9"/>
    <x v="0"/>
    <x v="0"/>
    <x v="0"/>
    <x v="0"/>
    <m/>
    <x v="0"/>
    <m/>
    <x v="0"/>
    <m/>
    <x v="0"/>
    <x v="5"/>
    <s v="Candidato(a) a munícipe (presidente municipal o regidores)"/>
    <s v="San Pedro Tlaquepaque"/>
    <x v="1"/>
    <x v="1"/>
    <x v="0"/>
    <m/>
  </r>
  <r>
    <d v="2021-11-16T20:08:29"/>
    <s v="Luis Enrique Morales"/>
    <s v="Mural"/>
    <x v="7"/>
    <s v="Local"/>
    <s v="Bajan a hermana de Maldonado"/>
    <s v="Interiores"/>
    <s v="No aplica"/>
    <s v="Menos de un cuarto de plana"/>
    <n v="224"/>
    <s v="Sí"/>
    <s v="Nota informativa"/>
    <s v="Munícipes"/>
    <s v="No"/>
    <s v="No"/>
    <s v="Encuadre de estrategia"/>
    <s v="No"/>
    <s v="Se hace uso de lenguaje incluyente o no sexista"/>
    <m/>
    <x v="19"/>
    <x v="0"/>
    <x v="0"/>
    <x v="0"/>
    <x v="0"/>
    <m/>
    <x v="0"/>
    <m/>
    <x v="0"/>
    <m/>
    <x v="0"/>
    <x v="3"/>
    <s v="Candidato(a) a munícipe (presidente municipal o regidores)"/>
    <s v="San Pedro Tlaquepaque"/>
    <x v="1"/>
    <x v="1"/>
    <x v="0"/>
    <m/>
  </r>
  <r>
    <d v="2021-11-22T16:34:44"/>
    <s v="Vanessa Ortiz"/>
    <s v="Milenio"/>
    <x v="11"/>
    <s v="Local"/>
    <s v="Amaya, de MC, lidera el conteo para alcaldía de Tlaquepaque"/>
    <s v="Interiores"/>
    <s v="No aplica"/>
    <s v="Plana completa"/>
    <m/>
    <s v="Sí"/>
    <s v="Nota informativa"/>
    <s v="Munícipes"/>
    <s v="No"/>
    <s v="No"/>
    <s v="Ecuadre deportivo o bélico"/>
    <s v="No"/>
    <s v="Se hace uso de lenguaje incluyente o no sexista"/>
    <m/>
    <x v="13"/>
    <x v="0"/>
    <x v="0"/>
    <x v="0"/>
    <x v="0"/>
    <m/>
    <x v="0"/>
    <m/>
    <x v="0"/>
    <m/>
    <x v="0"/>
    <x v="8"/>
    <s v="Candidato(a) a munícipe (presidente municipal o regidores)"/>
    <s v="San Pedro Tlaquepaque"/>
    <x v="1"/>
    <x v="1"/>
    <x v="0"/>
    <m/>
  </r>
  <r>
    <d v="2021-11-16T16:20:17"/>
    <s v="Vanessa Ortiz"/>
    <s v="Milenio"/>
    <x v="9"/>
    <s v="Local"/>
    <s v="Para cuatro partidos, 8 de 10 votos en Tlaquepaque"/>
    <s v="Interiores"/>
    <s v="No aplica"/>
    <s v="Menos de un cuarto de plana"/>
    <n v="157"/>
    <s v="No"/>
    <s v="Nota informativa"/>
    <s v="Munícipes"/>
    <s v="No"/>
    <s v="No"/>
    <s v="Otro"/>
    <s v="No"/>
    <s v="Se hace uso de lenguaje incluyente o no sexista"/>
    <m/>
    <x v="13"/>
    <x v="0"/>
    <x v="0"/>
    <x v="0"/>
    <x v="0"/>
    <m/>
    <x v="0"/>
    <m/>
    <x v="0"/>
    <m/>
    <x v="0"/>
    <x v="8"/>
    <s v="Candidato(a) a munícipe (presidente municipal o regidores)"/>
    <s v="San Pedro Tlaquepaque"/>
    <x v="1"/>
    <x v="1"/>
    <x v="0"/>
    <m/>
  </r>
  <r>
    <d v="2021-11-15T08:00:03"/>
    <s v="Vanessa Ortiz"/>
    <s v="El Informador"/>
    <x v="8"/>
    <s v="Local"/>
    <s v="Coinciden en la urgencia de mejorar la seguridad"/>
    <s v="Interiores"/>
    <s v="No aplica"/>
    <s v="Media plana"/>
    <m/>
    <s v="Sí"/>
    <s v="Nota informativa"/>
    <s v="Munícipes"/>
    <s v="No"/>
    <s v="No"/>
    <s v="Ecuadre deportivo o bélico"/>
    <s v="Sí"/>
    <s v="Se hace uso de lenguaje incluyente o no sexista"/>
    <m/>
    <x v="13"/>
    <x v="0"/>
    <x v="0"/>
    <x v="0"/>
    <x v="0"/>
    <m/>
    <x v="0"/>
    <m/>
    <x v="0"/>
    <m/>
    <x v="0"/>
    <x v="8"/>
    <s v="Candidato(a) a munícipe (presidente municipal o regidores)"/>
    <s v="San Pedro Tlaquepaque"/>
    <x v="1"/>
    <x v="1"/>
    <x v="0"/>
    <m/>
  </r>
  <r>
    <d v="2021-11-16T20:08:29"/>
    <s v="Luis Enrique Morales"/>
    <s v="Mural"/>
    <x v="7"/>
    <s v="Local"/>
    <s v="Bajan a hermana de Maldonado"/>
    <s v="Interiores"/>
    <s v="No aplica"/>
    <s v="Menos de un cuarto de plana"/>
    <n v="224"/>
    <s v="Sí"/>
    <s v="Nota informativa"/>
    <s v="Munícipes"/>
    <s v="No"/>
    <s v="No"/>
    <s v="Encuadre de estrategia"/>
    <s v="No"/>
    <s v="Se hace uso de lenguaje incluyente o no sexista"/>
    <m/>
    <x v="20"/>
    <x v="0"/>
    <x v="0"/>
    <x v="0"/>
    <x v="0"/>
    <m/>
    <x v="0"/>
    <m/>
    <x v="0"/>
    <m/>
    <x v="0"/>
    <x v="3"/>
    <s v="Candidato(a) a munícipe (presidente municipal o regidores)"/>
    <s v="San Pedro Tlaquepaque"/>
    <x v="1"/>
    <x v="1"/>
    <x v="0"/>
    <m/>
  </r>
  <r>
    <d v="2021-11-16T21:01:45"/>
    <s v="Luis Enrique Morales"/>
    <s v="Mural"/>
    <x v="10"/>
    <s v="Local"/>
    <s v="Prometen seguridad e infraestructura"/>
    <s v="Interiores"/>
    <s v="No aplica"/>
    <s v="Robaplana"/>
    <m/>
    <s v="Sí"/>
    <s v="Nota informativa"/>
    <s v="Munícipes"/>
    <s v="No"/>
    <s v="No"/>
    <s v="Encuadre de estrategia"/>
    <s v="No"/>
    <s v="Se hace uso de lenguaje incluyente o no sexista"/>
    <m/>
    <x v="8"/>
    <x v="0"/>
    <x v="0"/>
    <x v="0"/>
    <x v="0"/>
    <m/>
    <x v="0"/>
    <m/>
    <x v="0"/>
    <m/>
    <x v="0"/>
    <x v="7"/>
    <s v="Candidato(a) a munícipe (presidente municipal o regidores)"/>
    <s v="San Pedro Tlaquepaque"/>
    <x v="0"/>
    <x v="13"/>
    <x v="0"/>
    <m/>
  </r>
  <r>
    <d v="2021-11-08T17:56:27"/>
    <s v="Luis Enrique Morales"/>
    <s v="Mural"/>
    <x v="1"/>
    <s v="Local"/>
    <s v="Inicia la campaña para Tlaquepaque"/>
    <s v="Interiores"/>
    <s v="No aplica"/>
    <s v="Menos de un cuarto de plana"/>
    <n v="162"/>
    <s v="No"/>
    <s v="Nota informativa"/>
    <s v="Munícipes"/>
    <s v="No"/>
    <s v="No"/>
    <s v="Otro"/>
    <s v="No"/>
    <s v="Se hace uso de lenguaje incluyente o no sexista"/>
    <m/>
    <x v="9"/>
    <x v="0"/>
    <x v="0"/>
    <x v="0"/>
    <x v="0"/>
    <m/>
    <x v="0"/>
    <m/>
    <x v="0"/>
    <m/>
    <x v="0"/>
    <x v="5"/>
    <s v="Candidato(a) a munícipe (presidente municipal o regidores)"/>
    <s v="San Pedro Tlaquepaque"/>
    <x v="1"/>
    <x v="1"/>
    <x v="0"/>
    <m/>
  </r>
  <r>
    <d v="2021-11-08T17:56:27"/>
    <s v="Luis Enrique Morales"/>
    <s v="Mural"/>
    <x v="1"/>
    <s v="Local"/>
    <s v="Inicia la campaña para Tlaquepaque"/>
    <s v="Interiores"/>
    <s v="No aplica"/>
    <s v="Menos de un cuarto de plana"/>
    <n v="162"/>
    <s v="No"/>
    <s v="Nota informativa"/>
    <s v="Munícipes"/>
    <s v="No"/>
    <s v="No"/>
    <s v="Otro"/>
    <s v="No"/>
    <s v="Se hace uso de lenguaje incluyente o no sexista"/>
    <m/>
    <x v="13"/>
    <x v="0"/>
    <x v="0"/>
    <x v="0"/>
    <x v="0"/>
    <m/>
    <x v="0"/>
    <m/>
    <x v="0"/>
    <m/>
    <x v="0"/>
    <x v="8"/>
    <s v="Candidato(a) a munícipe (presidente municipal o regidores)"/>
    <s v="San Pedro Tlaquepaque"/>
    <x v="1"/>
    <x v="1"/>
    <x v="0"/>
    <m/>
  </r>
  <r>
    <d v="2021-11-22T16:34:44"/>
    <s v="Vanessa Ortiz"/>
    <s v="Milenio"/>
    <x v="11"/>
    <s v="Local"/>
    <s v="Amaya, de MC, lidera el conteo para alcaldía de Tlaquepaque"/>
    <s v="Interiores"/>
    <s v="No aplica"/>
    <s v="Plana completa"/>
    <m/>
    <s v="Sí"/>
    <s v="Nota informativa"/>
    <s v="Munícipes"/>
    <s v="No"/>
    <s v="No"/>
    <s v="Ecuadre deportivo o bélico"/>
    <s v="No"/>
    <s v="Se hace uso de lenguaje incluyente o no sexista"/>
    <m/>
    <x v="17"/>
    <x v="0"/>
    <x v="0"/>
    <x v="0"/>
    <x v="0"/>
    <m/>
    <x v="0"/>
    <m/>
    <x v="0"/>
    <m/>
    <x v="0"/>
    <x v="9"/>
    <s v="Candidato(a) a munícipe (presidente municipal o regidores)"/>
    <s v="San Pedro Tlaquepaque"/>
    <x v="1"/>
    <x v="1"/>
    <x v="0"/>
    <m/>
  </r>
  <r>
    <d v="2021-11-16T21:01:45"/>
    <s v="Luis Enrique Morales"/>
    <s v="Mural"/>
    <x v="10"/>
    <s v="Local"/>
    <s v="Prometen seguridad e infraestructura"/>
    <s v="Interiores"/>
    <s v="No aplica"/>
    <s v="Robaplana"/>
    <m/>
    <s v="Sí"/>
    <s v="Nota informativa"/>
    <s v="Munícipes"/>
    <s v="No"/>
    <s v="No"/>
    <s v="Encuadre de estrategia"/>
    <s v="No"/>
    <s v="Se hace uso de lenguaje incluyente o no sexista"/>
    <m/>
    <x v="17"/>
    <x v="0"/>
    <x v="0"/>
    <x v="0"/>
    <x v="0"/>
    <m/>
    <x v="0"/>
    <m/>
    <x v="0"/>
    <m/>
    <x v="0"/>
    <x v="9"/>
    <s v="Candidato(a) a munícipe (presidente municipal o regidores)"/>
    <s v="San Pedro Tlaquepaque"/>
    <x v="1"/>
    <x v="1"/>
    <x v="1"/>
    <s v="Se intentó buscar información pública de la candidata del partido Somos, Mayra Reneé Orozco, pero en sus redes y página web no había detalles de sus propuestas. "/>
  </r>
  <r>
    <d v="2021-11-16T20:08:29"/>
    <s v="Luis Enrique Morales"/>
    <s v="Mural"/>
    <x v="7"/>
    <s v="Local"/>
    <s v="Bajan a hermana de Maldonado"/>
    <s v="Interiores"/>
    <s v="No aplica"/>
    <s v="Menos de un cuarto de plana"/>
    <n v="224"/>
    <s v="Sí"/>
    <s v="Nota informativa"/>
    <s v="Munícipes"/>
    <s v="No"/>
    <s v="No"/>
    <s v="Encuadre de estrategia"/>
    <s v="No"/>
    <s v="Se hace uso de lenguaje incluyente o no sexista"/>
    <m/>
    <x v="21"/>
    <x v="0"/>
    <x v="0"/>
    <x v="1"/>
    <x v="0"/>
    <m/>
    <x v="1"/>
    <m/>
    <x v="0"/>
    <m/>
    <x v="0"/>
    <x v="3"/>
    <s v="Candidato(a) a munícipe (presidente municipal o regidores)"/>
    <s v="San Pedro Tlaquepaque"/>
    <x v="1"/>
    <x v="1"/>
    <x v="0"/>
    <m/>
  </r>
  <r>
    <d v="2021-11-16T16:20:17"/>
    <s v="Vanessa Ortiz"/>
    <s v="Milenio"/>
    <x v="9"/>
    <s v="Local"/>
    <s v="Para cuatro partidos, 8 de 10 votos en Tlaquepaque"/>
    <s v="Interiores"/>
    <s v="No aplica"/>
    <s v="Menos de un cuarto de plana"/>
    <n v="157"/>
    <s v="No"/>
    <s v="Nota informativa"/>
    <s v="Munícipes"/>
    <s v="No"/>
    <s v="No"/>
    <s v="Otro"/>
    <s v="No"/>
    <s v="Se hace uso de lenguaje incluyente o no sexista"/>
    <m/>
    <x v="8"/>
    <x v="0"/>
    <x v="0"/>
    <x v="0"/>
    <x v="0"/>
    <m/>
    <x v="0"/>
    <m/>
    <x v="0"/>
    <m/>
    <x v="0"/>
    <x v="7"/>
    <s v="Candidato(a) a munícipe (presidente municipal o regidores)"/>
    <s v="San Pedro Tlaquepaque"/>
    <x v="1"/>
    <x v="1"/>
    <x v="0"/>
    <m/>
  </r>
  <r>
    <m/>
    <m/>
    <m/>
    <x v="17"/>
    <m/>
    <m/>
    <m/>
    <m/>
    <m/>
    <m/>
    <m/>
    <m/>
    <m/>
    <m/>
    <m/>
    <m/>
    <m/>
    <m/>
    <m/>
    <x v="22"/>
    <x v="2"/>
    <x v="2"/>
    <x v="2"/>
    <x v="2"/>
    <m/>
    <x v="2"/>
    <m/>
    <x v="1"/>
    <m/>
    <x v="2"/>
    <x v="10"/>
    <m/>
    <m/>
    <x v="2"/>
    <x v="1"/>
    <x v="3"/>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0EE9122-5464-47A7-815E-4D7253BBA040}" name="TablaDinámica1"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A3:B6" firstHeaderRow="1" firstDataRow="1" firstDataCol="1"/>
  <pivotFields count="37">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axis="axisRow" compact="0" outline="0" showAll="0" sortType="descending">
      <items count="4">
        <item x="1"/>
        <item x="0"/>
        <item h="1" x="2"/>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22"/>
  </rowFields>
  <rowItems count="3">
    <i>
      <x v="1"/>
    </i>
    <i>
      <x/>
    </i>
    <i t="grand">
      <x/>
    </i>
  </rowItems>
  <colItems count="1">
    <i/>
  </colItem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13F2A7C3-526C-4C6A-A012-A0F32C0BCC48}" name="TablaDinámica11"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B2:C5" firstHeaderRow="1" firstDataRow="1" firstDataCol="1"/>
  <pivotFields count="37">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sortType="descending">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sortType="descending">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s>
  <rowFields count="1">
    <field x="27"/>
  </rowFields>
  <rowItems count="3">
    <i>
      <x/>
    </i>
    <i>
      <x v="1"/>
    </i>
    <i t="grand">
      <x/>
    </i>
  </rowItems>
  <colItems count="1">
    <i/>
  </colItem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617BC047-A67A-4940-91F8-7F7340B3BBA4}" name="TablaDinámica13"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F3:J27" firstHeaderRow="1" firstDataRow="2" firstDataCol="1"/>
  <pivotFields count="37">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dataField="1" compact="0" outline="0" showAll="0" sortType="descending">
      <items count="27">
        <item x="0"/>
        <item x="1"/>
        <item m="1" x="23"/>
        <item x="10"/>
        <item x="16"/>
        <item x="13"/>
        <item m="1" x="24"/>
        <item x="11"/>
        <item x="20"/>
        <item x="14"/>
        <item x="2"/>
        <item x="15"/>
        <item x="18"/>
        <item x="12"/>
        <item x="3"/>
        <item m="1" x="25"/>
        <item x="4"/>
        <item x="5"/>
        <item x="6"/>
        <item x="17"/>
        <item x="7"/>
        <item x="21"/>
        <item x="8"/>
        <item x="9"/>
        <item x="19"/>
        <item h="1" x="22"/>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sortType="descending">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sortType="descending">
      <items count="5">
        <item x="1"/>
        <item x="0"/>
        <item x="2"/>
        <item x="3"/>
        <item t="default"/>
      </items>
      <autoSortScope>
        <pivotArea dataOnly="0" outline="0" fieldPosition="0">
          <references count="1">
            <reference field="4294967294" count="1" selected="0">
              <x v="0"/>
            </reference>
          </references>
        </pivotArea>
      </autoSortScope>
    </pivotField>
    <pivotField compact="0" outline="0" showAll="0"/>
  </pivotFields>
  <rowFields count="1">
    <field x="19"/>
  </rowFields>
  <rowItems count="23">
    <i>
      <x v="1"/>
    </i>
    <i>
      <x v="20"/>
    </i>
    <i>
      <x v="17"/>
    </i>
    <i>
      <x v="16"/>
    </i>
    <i>
      <x v="14"/>
    </i>
    <i>
      <x v="23"/>
    </i>
    <i>
      <x/>
    </i>
    <i>
      <x v="5"/>
    </i>
    <i>
      <x v="22"/>
    </i>
    <i>
      <x v="19"/>
    </i>
    <i>
      <x v="10"/>
    </i>
    <i>
      <x v="7"/>
    </i>
    <i>
      <x v="18"/>
    </i>
    <i>
      <x v="13"/>
    </i>
    <i>
      <x v="24"/>
    </i>
    <i>
      <x v="11"/>
    </i>
    <i>
      <x v="21"/>
    </i>
    <i>
      <x v="8"/>
    </i>
    <i>
      <x v="3"/>
    </i>
    <i>
      <x v="9"/>
    </i>
    <i>
      <x v="4"/>
    </i>
    <i>
      <x v="12"/>
    </i>
    <i t="grand">
      <x/>
    </i>
  </rowItems>
  <colFields count="1">
    <field x="35"/>
  </colFields>
  <colItems count="4">
    <i>
      <x v="1"/>
    </i>
    <i>
      <x/>
    </i>
    <i>
      <x v="2"/>
    </i>
    <i t="grand">
      <x/>
    </i>
  </colItem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28E9C935-40E9-467D-8183-98F12F4D8B8F}" name="TablaDinámica15"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P3:AA22" firstHeaderRow="1" firstDataRow="2" firstDataCol="1"/>
  <pivotFields count="37">
    <pivotField compact="0" outline="0" showAll="0"/>
    <pivotField compact="0" outline="0" showAll="0"/>
    <pivotField compact="0" outline="0" showAll="0"/>
    <pivotField axis="axisRow" compact="0" outline="0" showAll="0">
      <items count="19">
        <item x="1"/>
        <item x="2"/>
        <item x="0"/>
        <item x="4"/>
        <item x="3"/>
        <item x="5"/>
        <item x="13"/>
        <item x="6"/>
        <item x="7"/>
        <item x="15"/>
        <item x="10"/>
        <item x="8"/>
        <item x="9"/>
        <item x="12"/>
        <item x="14"/>
        <item x="16"/>
        <item x="11"/>
        <item x="17"/>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dataField="1" compact="0" outline="0" showAll="0" sortType="descending">
      <items count="27">
        <item x="0"/>
        <item x="1"/>
        <item m="1" x="23"/>
        <item h="1" x="10"/>
        <item h="1" x="16"/>
        <item x="13"/>
        <item m="1" x="24"/>
        <item h="1" x="11"/>
        <item h="1" x="20"/>
        <item h="1" x="14"/>
        <item h="1" x="2"/>
        <item h="1" x="15"/>
        <item h="1" x="18"/>
        <item h="1" x="12"/>
        <item x="3"/>
        <item m="1" x="25"/>
        <item x="4"/>
        <item x="5"/>
        <item h="1" x="6"/>
        <item x="17"/>
        <item x="7"/>
        <item h="1" x="21"/>
        <item x="8"/>
        <item x="9"/>
        <item h="1" x="19"/>
        <item h="1" x="22"/>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3"/>
  </rowFields>
  <rowItems count="18">
    <i>
      <x/>
    </i>
    <i>
      <x v="1"/>
    </i>
    <i>
      <x v="2"/>
    </i>
    <i>
      <x v="3"/>
    </i>
    <i>
      <x v="4"/>
    </i>
    <i>
      <x v="5"/>
    </i>
    <i>
      <x v="6"/>
    </i>
    <i>
      <x v="7"/>
    </i>
    <i>
      <x v="8"/>
    </i>
    <i>
      <x v="9"/>
    </i>
    <i>
      <x v="10"/>
    </i>
    <i>
      <x v="11"/>
    </i>
    <i>
      <x v="12"/>
    </i>
    <i>
      <x v="13"/>
    </i>
    <i>
      <x v="14"/>
    </i>
    <i>
      <x v="15"/>
    </i>
    <i>
      <x v="16"/>
    </i>
    <i t="grand">
      <x/>
    </i>
  </rowItems>
  <colFields count="1">
    <field x="19"/>
  </colFields>
  <colItems count="11">
    <i>
      <x v="1"/>
    </i>
    <i>
      <x v="20"/>
    </i>
    <i>
      <x v="17"/>
    </i>
    <i>
      <x v="16"/>
    </i>
    <i>
      <x v="14"/>
    </i>
    <i>
      <x v="23"/>
    </i>
    <i>
      <x/>
    </i>
    <i>
      <x v="22"/>
    </i>
    <i>
      <x v="5"/>
    </i>
    <i>
      <x v="19"/>
    </i>
    <i t="grand">
      <x/>
    </i>
  </colItem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CF8A824C-4AD8-48A0-BEA4-D172E682BDDA}" name="TablaDinámica17"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AC14:AD32" firstHeaderRow="1" firstDataRow="1" firstDataCol="1" rowPageCount="1" colPageCount="1"/>
  <pivotFields count="37">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4">
        <item h="1" x="1"/>
        <item x="0"/>
        <item h="1" x="2"/>
        <item t="default"/>
      </items>
    </pivotField>
    <pivotField axis="axisRow" compact="0" outline="0" showAll="0" sortType="descending">
      <items count="19">
        <item x="16"/>
        <item x="15"/>
        <item x="5"/>
        <item x="9"/>
        <item x="3"/>
        <item x="0"/>
        <item x="7"/>
        <item x="10"/>
        <item x="8"/>
        <item x="6"/>
        <item x="11"/>
        <item x="17"/>
        <item x="14"/>
        <item x="2"/>
        <item x="13"/>
        <item x="4"/>
        <item x="12"/>
        <item x="1"/>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s>
  <rowFields count="1">
    <field x="34"/>
  </rowFields>
  <rowItems count="18">
    <i>
      <x v="9"/>
    </i>
    <i>
      <x v="13"/>
    </i>
    <i>
      <x v="14"/>
    </i>
    <i>
      <x v="2"/>
    </i>
    <i>
      <x v="5"/>
    </i>
    <i>
      <x/>
    </i>
    <i>
      <x v="3"/>
    </i>
    <i>
      <x v="7"/>
    </i>
    <i>
      <x v="6"/>
    </i>
    <i>
      <x v="10"/>
    </i>
    <i>
      <x v="1"/>
    </i>
    <i>
      <x v="4"/>
    </i>
    <i>
      <x v="12"/>
    </i>
    <i>
      <x v="16"/>
    </i>
    <i>
      <x v="15"/>
    </i>
    <i>
      <x v="11"/>
    </i>
    <i>
      <x v="8"/>
    </i>
    <i t="grand">
      <x/>
    </i>
  </rowItems>
  <colItems count="1">
    <i/>
  </colItems>
  <pageFields count="1">
    <pageField fld="33" hier="-1"/>
  </pageField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AFA5E59D-0EA5-42D2-9845-E06B9BF17104}" name="TablaDinámica16"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AC3:AD6" firstHeaderRow="1" firstDataRow="1" firstDataCol="1"/>
  <pivotFields count="37">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4">
        <item x="1"/>
        <item x="0"/>
        <item h="1" x="2"/>
        <item t="default"/>
      </items>
    </pivotField>
    <pivotField compact="0" outline="0" showAll="0"/>
    <pivotField compact="0" outline="0" showAll="0"/>
    <pivotField compact="0" outline="0" showAll="0"/>
  </pivotFields>
  <rowFields count="1">
    <field x="33"/>
  </rowFields>
  <rowItems count="3">
    <i>
      <x/>
    </i>
    <i>
      <x v="1"/>
    </i>
    <i t="grand">
      <x/>
    </i>
  </rowItems>
  <colItems count="1">
    <i/>
  </colItem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44445BBD-3BF6-40DB-BD69-4FE9284A2913}" name="TablaDinámica18"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AF5:AG18" firstHeaderRow="1" firstDataRow="1" firstDataCol="1" rowPageCount="1" colPageCount="1"/>
  <pivotFields count="37">
    <pivotField compact="0" outline="0" showAll="0"/>
    <pivotField compact="0" outline="0" showAll="0"/>
    <pivotField compact="0" outline="0" showAll="0"/>
    <pivotField axis="axisRow" compact="0" outline="0" showAll="0">
      <items count="19">
        <item x="1"/>
        <item x="2"/>
        <item x="0"/>
        <item x="4"/>
        <item x="3"/>
        <item x="5"/>
        <item x="13"/>
        <item x="6"/>
        <item x="7"/>
        <item x="15"/>
        <item x="10"/>
        <item x="8"/>
        <item x="9"/>
        <item x="12"/>
        <item x="14"/>
        <item x="16"/>
        <item x="11"/>
        <item x="17"/>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4">
        <item h="1" x="1"/>
        <item x="0"/>
        <item h="1" x="2"/>
        <item t="default"/>
      </items>
    </pivotField>
    <pivotField compact="0" outline="0" showAll="0" sortType="descending">
      <autoSortScope>
        <pivotArea dataOnly="0" outline="0" fieldPosition="0">
          <references count="1">
            <reference field="4294967294" count="1" selected="0">
              <x v="0"/>
            </reference>
          </references>
        </pivotArea>
      </autoSortScope>
    </pivotField>
    <pivotField compact="0" outline="0" showAll="0"/>
    <pivotField compact="0" outline="0" showAll="0"/>
  </pivotFields>
  <rowFields count="1">
    <field x="3"/>
  </rowFields>
  <rowItems count="13">
    <i>
      <x v="1"/>
    </i>
    <i>
      <x v="2"/>
    </i>
    <i>
      <x v="4"/>
    </i>
    <i>
      <x v="5"/>
    </i>
    <i>
      <x v="6"/>
    </i>
    <i>
      <x v="7"/>
    </i>
    <i>
      <x v="8"/>
    </i>
    <i>
      <x v="10"/>
    </i>
    <i>
      <x v="11"/>
    </i>
    <i>
      <x v="12"/>
    </i>
    <i>
      <x v="13"/>
    </i>
    <i>
      <x v="14"/>
    </i>
    <i t="grand">
      <x/>
    </i>
  </rowItems>
  <colItems count="1">
    <i/>
  </colItems>
  <pageFields count="1">
    <pageField fld="33" hier="-1"/>
  </pageField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5B35E838-4147-41C2-A848-8FBD7C50359D}" name="TablaDinámica19"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AI3:AT23" firstHeaderRow="1" firstDataRow="2" firstDataCol="1"/>
  <pivotFields count="37">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dataField="1" compact="0" outline="0" showAll="0" sortType="descending">
      <items count="27">
        <item x="0"/>
        <item x="1"/>
        <item m="1" x="23"/>
        <item h="1" x="10"/>
        <item h="1" x="16"/>
        <item x="13"/>
        <item m="1" x="24"/>
        <item h="1" x="11"/>
        <item h="1" x="20"/>
        <item h="1" x="14"/>
        <item h="1" x="2"/>
        <item h="1" x="15"/>
        <item h="1" x="18"/>
        <item h="1" x="12"/>
        <item x="3"/>
        <item m="1" x="25"/>
        <item x="4"/>
        <item x="5"/>
        <item h="1" x="6"/>
        <item x="17"/>
        <item x="7"/>
        <item h="1" x="21"/>
        <item x="8"/>
        <item x="9"/>
        <item h="1" x="19"/>
        <item h="1" x="22"/>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sortType="descending">
      <items count="19">
        <item x="16"/>
        <item x="15"/>
        <item x="5"/>
        <item x="9"/>
        <item x="3"/>
        <item x="0"/>
        <item x="7"/>
        <item x="10"/>
        <item x="8"/>
        <item x="6"/>
        <item x="11"/>
        <item x="17"/>
        <item x="14"/>
        <item x="2"/>
        <item x="13"/>
        <item x="4"/>
        <item x="12"/>
        <item x="1"/>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s>
  <rowFields count="1">
    <field x="34"/>
  </rowFields>
  <rowItems count="19">
    <i>
      <x v="17"/>
    </i>
    <i>
      <x v="9"/>
    </i>
    <i>
      <x v="13"/>
    </i>
    <i>
      <x v="2"/>
    </i>
    <i>
      <x v="14"/>
    </i>
    <i>
      <x v="5"/>
    </i>
    <i>
      <x v="3"/>
    </i>
    <i>
      <x v="7"/>
    </i>
    <i>
      <x/>
    </i>
    <i>
      <x v="4"/>
    </i>
    <i>
      <x v="1"/>
    </i>
    <i>
      <x v="6"/>
    </i>
    <i>
      <x v="15"/>
    </i>
    <i>
      <x v="11"/>
    </i>
    <i>
      <x v="16"/>
    </i>
    <i>
      <x v="10"/>
    </i>
    <i>
      <x v="12"/>
    </i>
    <i>
      <x v="8"/>
    </i>
    <i t="grand">
      <x/>
    </i>
  </rowItems>
  <colFields count="1">
    <field x="19"/>
  </colFields>
  <colItems count="11">
    <i>
      <x v="1"/>
    </i>
    <i>
      <x v="20"/>
    </i>
    <i>
      <x v="17"/>
    </i>
    <i>
      <x v="16"/>
    </i>
    <i>
      <x v="14"/>
    </i>
    <i>
      <x v="23"/>
    </i>
    <i>
      <x/>
    </i>
    <i>
      <x v="22"/>
    </i>
    <i>
      <x v="5"/>
    </i>
    <i>
      <x v="19"/>
    </i>
    <i t="grand">
      <x/>
    </i>
  </colItem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FB761433-8039-43B4-9EE0-3862794D7FCC}" name="TablaDinámica14"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M3:N22" firstHeaderRow="1" firstDataRow="1" firstDataCol="1"/>
  <pivotFields count="37">
    <pivotField compact="0" outline="0" showAll="0"/>
    <pivotField compact="0" outline="0" showAll="0"/>
    <pivotField compact="0" outline="0" showAll="0"/>
    <pivotField axis="axisRow" compact="0" outline="0" showAll="0">
      <items count="19">
        <item x="1"/>
        <item x="2"/>
        <item x="0"/>
        <item x="4"/>
        <item x="3"/>
        <item x="5"/>
        <item x="13"/>
        <item x="6"/>
        <item x="7"/>
        <item x="15"/>
        <item x="10"/>
        <item x="8"/>
        <item x="9"/>
        <item x="12"/>
        <item x="14"/>
        <item x="16"/>
        <item x="11"/>
        <item x="17"/>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3"/>
  </rowFields>
  <rowItems count="19">
    <i>
      <x/>
    </i>
    <i>
      <x v="1"/>
    </i>
    <i>
      <x v="2"/>
    </i>
    <i>
      <x v="3"/>
    </i>
    <i>
      <x v="4"/>
    </i>
    <i>
      <x v="5"/>
    </i>
    <i>
      <x v="6"/>
    </i>
    <i>
      <x v="7"/>
    </i>
    <i>
      <x v="8"/>
    </i>
    <i>
      <x v="9"/>
    </i>
    <i>
      <x v="10"/>
    </i>
    <i>
      <x v="11"/>
    </i>
    <i>
      <x v="12"/>
    </i>
    <i>
      <x v="13"/>
    </i>
    <i>
      <x v="14"/>
    </i>
    <i>
      <x v="15"/>
    </i>
    <i>
      <x v="16"/>
    </i>
    <i>
      <x v="17"/>
    </i>
    <i t="grand">
      <x/>
    </i>
  </rowItems>
  <colItems count="1">
    <i/>
  </colItem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B50C3E91-2FF7-416C-BE9E-A86DF3689BDB}" name="TablaDinámica12"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B3:C27" firstHeaderRow="1" firstDataRow="1" firstDataCol="1"/>
  <pivotFields count="37">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dataField="1" compact="0" outline="0" showAll="0" sortType="descending">
      <items count="27">
        <item x="0"/>
        <item x="1"/>
        <item m="1" x="23"/>
        <item x="10"/>
        <item x="16"/>
        <item x="13"/>
        <item m="1" x="24"/>
        <item x="11"/>
        <item x="20"/>
        <item x="14"/>
        <item x="2"/>
        <item x="15"/>
        <item x="18"/>
        <item x="12"/>
        <item x="3"/>
        <item m="1" x="25"/>
        <item x="4"/>
        <item x="5"/>
        <item x="6"/>
        <item x="17"/>
        <item x="7"/>
        <item x="21"/>
        <item x="8"/>
        <item x="9"/>
        <item x="19"/>
        <item x="22"/>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sortType="descending">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9"/>
  </rowFields>
  <rowItems count="24">
    <i>
      <x v="1"/>
    </i>
    <i>
      <x v="20"/>
    </i>
    <i>
      <x v="17"/>
    </i>
    <i>
      <x v="16"/>
    </i>
    <i>
      <x v="14"/>
    </i>
    <i>
      <x v="23"/>
    </i>
    <i>
      <x/>
    </i>
    <i>
      <x v="22"/>
    </i>
    <i>
      <x v="5"/>
    </i>
    <i>
      <x v="19"/>
    </i>
    <i>
      <x v="10"/>
    </i>
    <i>
      <x v="7"/>
    </i>
    <i>
      <x v="18"/>
    </i>
    <i>
      <x v="24"/>
    </i>
    <i>
      <x v="9"/>
    </i>
    <i>
      <x v="4"/>
    </i>
    <i>
      <x v="21"/>
    </i>
    <i>
      <x v="8"/>
    </i>
    <i>
      <x v="3"/>
    </i>
    <i>
      <x v="11"/>
    </i>
    <i>
      <x v="12"/>
    </i>
    <i>
      <x v="13"/>
    </i>
    <i>
      <x v="25"/>
    </i>
    <i t="grand">
      <x/>
    </i>
  </rowItems>
  <colItems count="1">
    <i/>
  </colItem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D91B259A-3338-40A4-AE84-41B6CCE8F8D8}" name="TablaDinámica2"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AW3:BP15" firstHeaderRow="1" firstDataRow="2" firstDataCol="1"/>
  <pivotFields count="37">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dataField="1" compact="0" outline="0" showAll="0" sortType="descending">
      <items count="27">
        <item x="0"/>
        <item x="1"/>
        <item m="1" x="23"/>
        <item h="1" x="10"/>
        <item h="1" x="16"/>
        <item x="13"/>
        <item m="1" x="24"/>
        <item h="1" x="11"/>
        <item h="1" x="20"/>
        <item h="1" x="14"/>
        <item h="1" x="2"/>
        <item h="1" x="15"/>
        <item h="1" x="18"/>
        <item h="1" x="12"/>
        <item x="3"/>
        <item m="1" x="25"/>
        <item x="4"/>
        <item x="5"/>
        <item h="1" x="6"/>
        <item x="17"/>
        <item x="7"/>
        <item h="1" x="21"/>
        <item x="8"/>
        <item x="9"/>
        <item h="1" x="19"/>
        <item h="1" x="22"/>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sortType="descending">
      <items count="19">
        <item x="16"/>
        <item x="15"/>
        <item x="5"/>
        <item x="9"/>
        <item x="3"/>
        <item x="0"/>
        <item x="7"/>
        <item x="10"/>
        <item x="8"/>
        <item x="6"/>
        <item x="11"/>
        <item x="17"/>
        <item x="14"/>
        <item x="2"/>
        <item x="13"/>
        <item x="4"/>
        <item x="12"/>
        <item x="1"/>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s>
  <rowFields count="1">
    <field x="19"/>
  </rowFields>
  <rowItems count="11">
    <i>
      <x v="1"/>
    </i>
    <i>
      <x v="20"/>
    </i>
    <i>
      <x v="17"/>
    </i>
    <i>
      <x v="16"/>
    </i>
    <i>
      <x v="14"/>
    </i>
    <i>
      <x v="23"/>
    </i>
    <i>
      <x/>
    </i>
    <i>
      <x v="22"/>
    </i>
    <i>
      <x v="5"/>
    </i>
    <i>
      <x v="19"/>
    </i>
    <i t="grand">
      <x/>
    </i>
  </rowItems>
  <colFields count="1">
    <field x="34"/>
  </colFields>
  <colItems count="19">
    <i>
      <x v="17"/>
    </i>
    <i>
      <x v="9"/>
    </i>
    <i>
      <x v="13"/>
    </i>
    <i>
      <x v="2"/>
    </i>
    <i>
      <x v="14"/>
    </i>
    <i>
      <x v="5"/>
    </i>
    <i>
      <x v="3"/>
    </i>
    <i>
      <x v="7"/>
    </i>
    <i>
      <x/>
    </i>
    <i>
      <x v="4"/>
    </i>
    <i>
      <x v="1"/>
    </i>
    <i>
      <x v="6"/>
    </i>
    <i>
      <x v="15"/>
    </i>
    <i>
      <x v="11"/>
    </i>
    <i>
      <x v="16"/>
    </i>
    <i>
      <x v="10"/>
    </i>
    <i>
      <x v="12"/>
    </i>
    <i>
      <x v="8"/>
    </i>
    <i t="grand">
      <x/>
    </i>
  </colItem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F8D5B10-8F3D-4880-9B86-6114DEEE1C4D}" name="TablaDinámica3"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E23:H27" firstHeaderRow="1" firstDataRow="2" firstDataCol="1"/>
  <pivotFields count="37">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axis="axisCol" compact="0" outline="0" showAll="0" sortType="descending">
      <items count="4">
        <item x="1"/>
        <item x="0"/>
        <item h="1" x="2"/>
        <item t="default"/>
      </items>
      <autoSortScope>
        <pivotArea dataOnly="0" outline="0" fieldPosition="0">
          <references count="1">
            <reference field="4294967294" count="1" selected="0">
              <x v="0"/>
            </reference>
          </references>
        </pivotArea>
      </autoSortScope>
    </pivotField>
    <pivotField axis="axisRow" compact="0" outline="0" showAll="0">
      <items count="4">
        <item x="0"/>
        <item x="1"/>
        <item x="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sortType="descending">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s>
  <rowFields count="1">
    <field x="23"/>
  </rowFields>
  <rowItems count="3">
    <i>
      <x/>
    </i>
    <i>
      <x v="1"/>
    </i>
    <i t="grand">
      <x/>
    </i>
  </rowItems>
  <colFields count="1">
    <field x="22"/>
  </colFields>
  <colItems count="3">
    <i>
      <x v="1"/>
    </i>
    <i>
      <x/>
    </i>
    <i t="grand">
      <x/>
    </i>
  </colItem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5CA6579D-4158-43A5-8BD8-CC122F8310FA}" name="TablaDinámica3"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B37:C49" firstHeaderRow="1" firstDataRow="1" firstDataCol="1"/>
  <pivotFields count="37">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sortType="descending">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sortType="descending">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sortType="descending">
      <items count="12">
        <item x="4"/>
        <item x="0"/>
        <item x="7"/>
        <item x="8"/>
        <item x="5"/>
        <item x="3"/>
        <item x="6"/>
        <item x="1"/>
        <item x="2"/>
        <item x="9"/>
        <item x="10"/>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s>
  <rowFields count="1">
    <field x="30"/>
  </rowFields>
  <rowItems count="12">
    <i>
      <x v="7"/>
    </i>
    <i>
      <x v="6"/>
    </i>
    <i>
      <x/>
    </i>
    <i>
      <x v="5"/>
    </i>
    <i>
      <x v="8"/>
    </i>
    <i>
      <x v="4"/>
    </i>
    <i>
      <x v="1"/>
    </i>
    <i>
      <x v="2"/>
    </i>
    <i>
      <x v="3"/>
    </i>
    <i>
      <x v="9"/>
    </i>
    <i>
      <x v="10"/>
    </i>
    <i t="grand">
      <x/>
    </i>
  </rowItems>
  <colItems count="1">
    <i/>
  </colItem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50C2BB20-627E-4753-BC9D-2073AA432CC4}" name="TablaDinámica1" cacheId="13122"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A3:A4" firstHeaderRow="1" firstDataRow="1" firstDataCol="0"/>
  <pivotFields count="29">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Items count="1">
    <i/>
  </rowItems>
  <colItems count="1">
    <i/>
  </colItems>
  <dataFields count="1">
    <dataField name="Cuenta de 2. Nombre de la publicación "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5C253D22-F8D1-4E7A-973C-7020F6FB830D}" name="TablaDinámica9" cacheId="13122"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O3:P8" firstHeaderRow="1" firstDataRow="1" firstDataCol="1"/>
  <pivotFields count="29">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sortType="descending">
      <items count="4">
        <item x="1"/>
        <item x="0"/>
        <item x="2"/>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axis="axisRow" compact="0" outline="0" showAll="0">
      <items count="5">
        <item x="0"/>
        <item x="1"/>
        <item x="2"/>
        <item x="3"/>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6"/>
  </rowFields>
  <rowItems count="5">
    <i>
      <x/>
    </i>
    <i>
      <x v="1"/>
    </i>
    <i>
      <x v="2"/>
    </i>
    <i>
      <x v="3"/>
    </i>
    <i t="grand">
      <x/>
    </i>
  </rowItems>
  <colItems count="1">
    <i/>
  </colItems>
  <dataFields count="1">
    <dataField name="Cuenta de 2. Nombre de la publicación "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701BF2FF-DD49-4050-85ED-25D2EB155AC2}" name="TablaDinámica11" cacheId="13122"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S3:T7" firstHeaderRow="1" firstDataRow="1" firstDataCol="1"/>
  <pivotFields count="29">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sortType="descending">
      <items count="4">
        <item x="1"/>
        <item x="0"/>
        <item x="2"/>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items count="4">
        <item x="0"/>
        <item x="1"/>
        <item x="2"/>
        <item t="default"/>
      </items>
    </pivotField>
    <pivotField compact="0" outline="0" showAll="0"/>
    <pivotField compact="0" outline="0" showAll="0">
      <items count="5">
        <item x="0"/>
        <item x="1"/>
        <item x="2"/>
        <item x="3"/>
        <item t="default"/>
      </items>
    </pivotField>
    <pivotField axis="axisRow" compact="0" outline="0" showAll="0">
      <items count="4">
        <item x="0"/>
        <item x="1"/>
        <item x="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7"/>
  </rowFields>
  <rowItems count="4">
    <i>
      <x/>
    </i>
    <i>
      <x v="1"/>
    </i>
    <i>
      <x v="2"/>
    </i>
    <i t="grand">
      <x/>
    </i>
  </rowItems>
  <colItems count="1">
    <i/>
  </colItems>
  <dataFields count="1">
    <dataField name="Cuenta de 2. Nombre de la publicación "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9675A376-9D8A-4848-9CA9-EFE5A2546A92}" name="TablaDinámica4" cacheId="13122"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H13:I23" firstHeaderRow="1" firstDataRow="1" firstDataCol="1"/>
  <pivotFields count="29">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sortType="descending">
      <items count="10">
        <item x="2"/>
        <item x="3"/>
        <item x="4"/>
        <item x="7"/>
        <item x="1"/>
        <item x="6"/>
        <item x="5"/>
        <item x="0"/>
        <item x="8"/>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2"/>
  </rowFields>
  <rowItems count="10">
    <i>
      <x v="7"/>
    </i>
    <i>
      <x v="4"/>
    </i>
    <i>
      <x v="2"/>
    </i>
    <i>
      <x v="1"/>
    </i>
    <i>
      <x v="6"/>
    </i>
    <i>
      <x/>
    </i>
    <i>
      <x v="3"/>
    </i>
    <i>
      <x v="5"/>
    </i>
    <i>
      <x v="8"/>
    </i>
    <i t="grand">
      <x/>
    </i>
  </rowItems>
  <colItems count="1">
    <i/>
  </colItems>
  <dataFields count="1">
    <dataField name="Cuenta de 2. Nombre de la publicación "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8A7BF6DA-0A93-4B4E-A515-E2D672D54A79}" name="TablaDinámica6" cacheId="13122"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K8:L17" firstHeaderRow="1" firstDataRow="1" firstDataCol="1"/>
  <pivotFields count="29">
    <pivotField compact="0" outline="0" showAll="0"/>
    <pivotField compact="0" outline="0" showAll="0"/>
    <pivotField axis="axisRow" compact="0" outline="0" showAll="0" sortType="descending">
      <items count="9">
        <item x="0"/>
        <item x="4"/>
        <item x="1"/>
        <item x="5"/>
        <item x="3"/>
        <item x="2"/>
        <item x="6"/>
        <item x="7"/>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2"/>
  </rowFields>
  <rowItems count="9">
    <i>
      <x v="5"/>
    </i>
    <i>
      <x/>
    </i>
    <i>
      <x v="2"/>
    </i>
    <i>
      <x v="1"/>
    </i>
    <i>
      <x v="4"/>
    </i>
    <i>
      <x v="3"/>
    </i>
    <i>
      <x v="6"/>
    </i>
    <i>
      <x v="7"/>
    </i>
    <i t="grand">
      <x/>
    </i>
  </rowItems>
  <colItems count="1">
    <i/>
  </colItems>
  <dataFields count="1">
    <dataField name="Suma de 9. Medida en centímetros cuadrados (sólo para las menores de un cuarto de plana, sin letras ni decimales)" fld="1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93BAC203-8D62-4389-B4C5-B627FDCF2EFC}" name="TablaDinámica5" cacheId="13122"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K3:K4" firstHeaderRow="1" firstDataRow="1" firstDataCol="0"/>
  <pivotFields count="29">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Items count="1">
    <i/>
  </rowItems>
  <colItems count="1">
    <i/>
  </colItems>
  <dataFields count="1">
    <dataField name="Suma de 9. Medida en centímetros cuadrados (sólo para las menores de un cuarto de plana, sin letras ni decimales)" fld="1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DC22989D-7746-4953-ACD9-FDABC92F2569}" name="TablaDinámica10" cacheId="13122"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O15:P19" firstHeaderRow="1" firstDataRow="1" firstDataCol="1"/>
  <pivotFields count="29">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sortType="descending">
      <items count="4">
        <item x="1"/>
        <item x="0"/>
        <item x="2"/>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axis="axisRow" compact="0" outline="0" showAll="0">
      <items count="4">
        <item x="0"/>
        <item x="1"/>
        <item x="2"/>
        <item t="default"/>
      </items>
    </pivotField>
    <pivotField compact="0" outline="0" showAll="0"/>
    <pivotField compact="0" outline="0" showAll="0">
      <items count="5">
        <item x="0"/>
        <item x="1"/>
        <item x="2"/>
        <item x="3"/>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4"/>
  </rowFields>
  <rowItems count="4">
    <i>
      <x/>
    </i>
    <i>
      <x v="1"/>
    </i>
    <i>
      <x v="2"/>
    </i>
    <i t="grand">
      <x/>
    </i>
  </rowItems>
  <colItems count="1">
    <i/>
  </colItems>
  <dataFields count="1">
    <dataField name="Cuenta de 2. Nombre de la publicación "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C75BDAB2-060C-46B3-B9BC-B04CAF747788}" name="TablaDinámica7" cacheId="13122"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K22:L32" firstHeaderRow="1" firstDataRow="1" firstDataCol="1"/>
  <pivotFields count="29">
    <pivotField compact="0" outline="0" showAll="0"/>
    <pivotField compact="0" outline="0" showAll="0"/>
    <pivotField compact="0" outline="0" showAll="0" sortType="descending">
      <items count="9">
        <item x="0"/>
        <item x="4"/>
        <item x="1"/>
        <item x="5"/>
        <item x="3"/>
        <item x="2"/>
        <item x="6"/>
        <item x="7"/>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axis="axisRow" compact="0" outline="0" showAll="0" sortType="descending">
      <items count="10">
        <item x="2"/>
        <item x="3"/>
        <item x="4"/>
        <item x="7"/>
        <item x="1"/>
        <item x="6"/>
        <item x="5"/>
        <item x="0"/>
        <item x="8"/>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2"/>
  </rowFields>
  <rowItems count="10">
    <i>
      <x v="7"/>
    </i>
    <i>
      <x v="2"/>
    </i>
    <i>
      <x v="1"/>
    </i>
    <i>
      <x/>
    </i>
    <i>
      <x v="4"/>
    </i>
    <i>
      <x v="6"/>
    </i>
    <i>
      <x v="5"/>
    </i>
    <i>
      <x v="3"/>
    </i>
    <i>
      <x v="8"/>
    </i>
    <i t="grand">
      <x/>
    </i>
  </rowItems>
  <colItems count="1">
    <i/>
  </colItems>
  <dataFields count="1">
    <dataField name="Suma de 9. Medida en centímetros cuadrados (sólo para las menores de un cuarto de plana, sin letras ni decimales)" fld="1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B7FB66B8-5BF6-4488-91AE-757D8C273D4A}" name="TablaDinámica2" cacheId="13122"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D3:E12" firstHeaderRow="1" firstDataRow="1" firstDataCol="1"/>
  <pivotFields count="29">
    <pivotField compact="0" outline="0" showAll="0"/>
    <pivotField compact="0" outline="0" showAll="0"/>
    <pivotField axis="axisRow" dataField="1" compact="0" outline="0" showAll="0" sortType="descending">
      <items count="9">
        <item x="0"/>
        <item x="4"/>
        <item x="1"/>
        <item x="5"/>
        <item x="3"/>
        <item x="2"/>
        <item x="6"/>
        <item x="7"/>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2"/>
  </rowFields>
  <rowItems count="9">
    <i>
      <x v="5"/>
    </i>
    <i>
      <x/>
    </i>
    <i>
      <x v="1"/>
    </i>
    <i>
      <x v="2"/>
    </i>
    <i>
      <x v="4"/>
    </i>
    <i>
      <x v="3"/>
    </i>
    <i>
      <x v="6"/>
    </i>
    <i>
      <x v="7"/>
    </i>
    <i t="grand">
      <x/>
    </i>
  </rowItems>
  <colItems count="1">
    <i/>
  </colItems>
  <dataFields count="1">
    <dataField name="Cuenta de 2. Nombre de la publicación "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50F127E-BB0C-4118-B335-B23CE9F245ED}" name="TablaDinámica6"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E48:H52" firstHeaderRow="1" firstDataRow="2" firstDataCol="1"/>
  <pivotFields count="37">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axis="axisRow" compact="0" outline="0" showAll="0">
      <items count="4">
        <item x="0"/>
        <item x="1"/>
        <item x="2"/>
        <item t="default"/>
      </items>
    </pivotField>
    <pivotField compact="0" outline="0" showAll="0"/>
    <pivotField axis="axisCol" compact="0" outline="0" showAll="0" sortType="descending">
      <items count="4">
        <item x="1"/>
        <item x="0"/>
        <item h="1" x="2"/>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sortType="descending">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s>
  <rowFields count="1">
    <field x="20"/>
  </rowFields>
  <rowItems count="3">
    <i>
      <x/>
    </i>
    <i>
      <x v="1"/>
    </i>
    <i t="grand">
      <x/>
    </i>
  </rowItems>
  <colFields count="1">
    <field x="22"/>
  </colFields>
  <colItems count="3">
    <i>
      <x v="1"/>
    </i>
    <i>
      <x/>
    </i>
    <i t="grand">
      <x/>
    </i>
  </colItem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0.xml><?xml version="1.0" encoding="utf-8"?>
<pivotTableDefinition xmlns="http://schemas.openxmlformats.org/spreadsheetml/2006/main" xmlns:mc="http://schemas.openxmlformats.org/markup-compatibility/2006" xmlns:xr="http://schemas.microsoft.com/office/spreadsheetml/2014/revision" mc:Ignorable="xr" xr:uid="{47606FC5-ECA3-4028-A226-6E57D71D4537}" name="TablaDinámica8" cacheId="13122"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K36:L40" firstHeaderRow="1" firstDataRow="1" firstDataCol="1"/>
  <pivotFields count="29">
    <pivotField compact="0" outline="0" showAll="0"/>
    <pivotField compact="0" outline="0" showAll="0"/>
    <pivotField compact="0" outline="0" showAll="0" sortType="descending">
      <items count="9">
        <item x="0"/>
        <item x="4"/>
        <item x="1"/>
        <item x="5"/>
        <item x="3"/>
        <item x="2"/>
        <item x="6"/>
        <item x="7"/>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sortType="descending">
      <items count="10">
        <item x="2"/>
        <item x="3"/>
        <item x="4"/>
        <item x="7"/>
        <item x="1"/>
        <item x="6"/>
        <item x="5"/>
        <item x="0"/>
        <item x="8"/>
        <item t="default"/>
      </items>
      <autoSortScope>
        <pivotArea dataOnly="0" outline="0" fieldPosition="0">
          <references count="1">
            <reference field="4294967294" count="1" selected="0">
              <x v="0"/>
            </reference>
          </references>
        </pivotArea>
      </autoSortScope>
    </pivotField>
    <pivotField compact="0" outline="0" showAll="0"/>
    <pivotField compact="0" outline="0" showAll="0">
      <items count="4">
        <item x="0"/>
        <item x="1"/>
        <item x="2"/>
        <item t="default"/>
      </items>
    </pivotField>
    <pivotField axis="axisRow" compact="0" outline="0" showAll="0">
      <items count="4">
        <item x="0"/>
        <item x="1"/>
        <item x="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5"/>
  </rowFields>
  <rowItems count="4">
    <i>
      <x/>
    </i>
    <i>
      <x v="1"/>
    </i>
    <i>
      <x v="2"/>
    </i>
    <i t="grand">
      <x/>
    </i>
  </rowItems>
  <colItems count="1">
    <i/>
  </colItems>
  <dataFields count="1">
    <dataField name="Suma de 9. Medida en centímetros cuadrados (sólo para las menores de un cuarto de plana, sin letras ni decimales)" fld="1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1.xml><?xml version="1.0" encoding="utf-8"?>
<pivotTableDefinition xmlns="http://schemas.openxmlformats.org/spreadsheetml/2006/main" xmlns:mc="http://schemas.openxmlformats.org/markup-compatibility/2006" xmlns:xr="http://schemas.microsoft.com/office/spreadsheetml/2014/revision" mc:Ignorable="xr" xr:uid="{81E11BFC-C617-469D-BE53-25C37C87B32E}" name="TablaDinámica12" cacheId="13122"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S12:T16" firstHeaderRow="1" firstDataRow="1" firstDataCol="1"/>
  <pivotFields count="29">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sortType="descending">
      <items count="4">
        <item x="1"/>
        <item x="0"/>
        <item x="2"/>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items count="4">
        <item x="0"/>
        <item x="1"/>
        <item x="2"/>
        <item t="default"/>
      </items>
    </pivotField>
    <pivotField compact="0" outline="0" showAll="0"/>
    <pivotField compact="0" outline="0" showAll="0">
      <items count="5">
        <item x="0"/>
        <item x="1"/>
        <item x="2"/>
        <item x="3"/>
        <item t="default"/>
      </items>
    </pivotField>
    <pivotField compact="0" outline="0" showAll="0"/>
    <pivotField axis="axisRow" compact="0" outline="0" showAll="0">
      <items count="4">
        <item x="0"/>
        <item x="1"/>
        <item x="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8"/>
  </rowFields>
  <rowItems count="4">
    <i>
      <x/>
    </i>
    <i>
      <x v="1"/>
    </i>
    <i>
      <x v="2"/>
    </i>
    <i t="grand">
      <x/>
    </i>
  </rowItems>
  <colItems count="1">
    <i/>
  </colItems>
  <dataFields count="1">
    <dataField name="Cuenta de 2. Nombre de la publicación "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2.xml><?xml version="1.0" encoding="utf-8"?>
<pivotTableDefinition xmlns="http://schemas.openxmlformats.org/spreadsheetml/2006/main" xmlns:mc="http://schemas.openxmlformats.org/markup-compatibility/2006" xmlns:xr="http://schemas.microsoft.com/office/spreadsheetml/2014/revision" mc:Ignorable="xr" xr:uid="{3A5F5F2B-539D-4B4B-8B47-7B08CEEB79CC}" name="TablaDinámica3" cacheId="13122"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H3:I7" firstHeaderRow="1" firstDataRow="1" firstDataCol="1"/>
  <pivotFields count="29">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sortType="descending">
      <items count="4">
        <item x="1"/>
        <item x="0"/>
        <item x="2"/>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1"/>
  </rowFields>
  <rowItems count="4">
    <i>
      <x v="1"/>
    </i>
    <i>
      <x/>
    </i>
    <i>
      <x v="2"/>
    </i>
    <i t="grand">
      <x/>
    </i>
  </rowItems>
  <colItems count="1">
    <i/>
  </colItems>
  <dataFields count="1">
    <dataField name="Cuenta de 2. Nombre de la publicación "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3.xml><?xml version="1.0" encoding="utf-8"?>
<pivotTableDefinition xmlns="http://schemas.openxmlformats.org/spreadsheetml/2006/main" xmlns:mc="http://schemas.openxmlformats.org/markup-compatibility/2006" xmlns:xr="http://schemas.microsoft.com/office/spreadsheetml/2014/revision" mc:Ignorable="xr" xr:uid="{A5FF28E9-C547-48E9-9565-FADC31D2B34C}" name="TablaDinámica5" cacheId="13123"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K3:Y20" firstHeaderRow="1" firstDataRow="2" firstDataCol="1"/>
  <pivotFields count="22">
    <pivotField compact="0" outline="0" showAll="0"/>
    <pivotField compact="0" outline="0" showAll="0"/>
    <pivotField compact="0" outline="0" showAll="0"/>
    <pivotField axis="axisRow" compact="0" outline="0" showAll="0">
      <items count="17">
        <item x="9"/>
        <item x="5"/>
        <item x="0"/>
        <item x="13"/>
        <item x="10"/>
        <item x="8"/>
        <item x="2"/>
        <item x="6"/>
        <item x="3"/>
        <item x="11"/>
        <item x="7"/>
        <item x="4"/>
        <item x="14"/>
        <item x="12"/>
        <item x="1"/>
        <item x="15"/>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dataField="1" compact="0" outline="0" showAll="0" sortType="descending">
      <items count="15">
        <item x="6"/>
        <item x="0"/>
        <item x="7"/>
        <item x="10"/>
        <item x="11"/>
        <item x="1"/>
        <item x="2"/>
        <item x="3"/>
        <item x="4"/>
        <item x="12"/>
        <item x="5"/>
        <item x="9"/>
        <item x="8"/>
        <item h="1" x="13"/>
        <item t="default"/>
      </items>
      <autoSortScope>
        <pivotArea dataOnly="0" outline="0" fieldPosition="0">
          <references count="1">
            <reference field="4294967294" count="1" selected="0">
              <x v="0"/>
            </reference>
          </references>
        </pivotArea>
      </autoSortScope>
    </pivotField>
    <pivotField compact="0" outline="0" showAll="0" sortType="descending">
      <items count="5">
        <item x="1"/>
        <item x="0"/>
        <item x="2"/>
        <item x="3"/>
        <item t="default"/>
      </items>
      <autoSortScope>
        <pivotArea dataOnly="0" outline="0" fieldPosition="0">
          <references count="1">
            <reference field="4294967294" count="1" selected="0">
              <x v="0"/>
            </reference>
          </references>
        </pivotArea>
      </autoSortScope>
    </pivotField>
    <pivotField compact="0" outline="0" showAll="0"/>
  </pivotFields>
  <rowFields count="1">
    <field x="3"/>
  </rowFields>
  <rowItems count="16">
    <i>
      <x/>
    </i>
    <i>
      <x v="1"/>
    </i>
    <i>
      <x v="2"/>
    </i>
    <i>
      <x v="3"/>
    </i>
    <i>
      <x v="4"/>
    </i>
    <i>
      <x v="5"/>
    </i>
    <i>
      <x v="6"/>
    </i>
    <i>
      <x v="7"/>
    </i>
    <i>
      <x v="8"/>
    </i>
    <i>
      <x v="9"/>
    </i>
    <i>
      <x v="10"/>
    </i>
    <i>
      <x v="11"/>
    </i>
    <i>
      <x v="12"/>
    </i>
    <i>
      <x v="13"/>
    </i>
    <i>
      <x v="14"/>
    </i>
    <i t="grand">
      <x/>
    </i>
  </rowItems>
  <colFields count="1">
    <field x="19"/>
  </colFields>
  <colItems count="14">
    <i>
      <x v="7"/>
    </i>
    <i>
      <x v="8"/>
    </i>
    <i>
      <x/>
    </i>
    <i>
      <x v="10"/>
    </i>
    <i>
      <x v="6"/>
    </i>
    <i>
      <x v="2"/>
    </i>
    <i>
      <x v="1"/>
    </i>
    <i>
      <x v="5"/>
    </i>
    <i>
      <x v="11"/>
    </i>
    <i>
      <x v="4"/>
    </i>
    <i>
      <x v="12"/>
    </i>
    <i>
      <x v="9"/>
    </i>
    <i>
      <x v="3"/>
    </i>
    <i t="grand">
      <x/>
    </i>
  </colItems>
  <dataFields count="1">
    <dataField name="Cuenta de 37. Sujeto 1. Nombre de la Institución"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4.xml><?xml version="1.0" encoding="utf-8"?>
<pivotTableDefinition xmlns="http://schemas.openxmlformats.org/spreadsheetml/2006/main" xmlns:mc="http://schemas.openxmlformats.org/markup-compatibility/2006" xmlns:xr="http://schemas.microsoft.com/office/spreadsheetml/2014/revision" mc:Ignorable="xr" xr:uid="{89656F71-7E41-4F13-A34D-774823DA0FBC}" name="TablaDinámica4" cacheId="13123"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E3:I18" firstHeaderRow="1" firstDataRow="2" firstDataCol="1"/>
  <pivotFields count="22">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dataField="1" compact="0" outline="0" showAll="0" sortType="descending">
      <items count="15">
        <item x="6"/>
        <item x="0"/>
        <item x="7"/>
        <item x="10"/>
        <item x="11"/>
        <item x="1"/>
        <item x="2"/>
        <item x="3"/>
        <item x="4"/>
        <item x="12"/>
        <item x="5"/>
        <item x="9"/>
        <item x="8"/>
        <item h="1" x="13"/>
        <item t="default"/>
      </items>
      <autoSortScope>
        <pivotArea dataOnly="0" outline="0" fieldPosition="0">
          <references count="1">
            <reference field="4294967294" count="1" selected="0">
              <x v="0"/>
            </reference>
          </references>
        </pivotArea>
      </autoSortScope>
    </pivotField>
    <pivotField axis="axisCol" compact="0" outline="0" showAll="0" sortType="descending">
      <items count="5">
        <item x="1"/>
        <item x="0"/>
        <item x="2"/>
        <item x="3"/>
        <item t="default"/>
      </items>
      <autoSortScope>
        <pivotArea dataOnly="0" outline="0" fieldPosition="0">
          <references count="1">
            <reference field="4294967294" count="1" selected="0">
              <x v="0"/>
            </reference>
          </references>
        </pivotArea>
      </autoSortScope>
    </pivotField>
    <pivotField compact="0" outline="0" showAll="0"/>
  </pivotFields>
  <rowFields count="1">
    <field x="19"/>
  </rowFields>
  <rowItems count="14">
    <i>
      <x v="7"/>
    </i>
    <i>
      <x v="8"/>
    </i>
    <i>
      <x/>
    </i>
    <i>
      <x v="10"/>
    </i>
    <i>
      <x v="6"/>
    </i>
    <i>
      <x v="2"/>
    </i>
    <i>
      <x v="1"/>
    </i>
    <i>
      <x v="5"/>
    </i>
    <i>
      <x v="11"/>
    </i>
    <i>
      <x v="4"/>
    </i>
    <i>
      <x v="12"/>
    </i>
    <i>
      <x v="9"/>
    </i>
    <i>
      <x v="3"/>
    </i>
    <i t="grand">
      <x/>
    </i>
  </rowItems>
  <colFields count="1">
    <field x="20"/>
  </colFields>
  <colItems count="4">
    <i>
      <x v="1"/>
    </i>
    <i>
      <x/>
    </i>
    <i>
      <x v="2"/>
    </i>
    <i t="grand">
      <x/>
    </i>
  </colItems>
  <dataFields count="1">
    <dataField name="Cuenta de 37. Sujeto 1. Nombre de la Institución"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5.xml><?xml version="1.0" encoding="utf-8"?>
<pivotTableDefinition xmlns="http://schemas.openxmlformats.org/spreadsheetml/2006/main" xmlns:mc="http://schemas.openxmlformats.org/markup-compatibility/2006" xmlns:xr="http://schemas.microsoft.com/office/spreadsheetml/2014/revision" mc:Ignorable="xr" xr:uid="{65D37A55-FAF3-4CC1-8869-E42A075BD605}" name="TablaDinámica1" cacheId="13123"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A3:B17" firstHeaderRow="1" firstDataRow="1" firstDataCol="1"/>
  <pivotFields count="22">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dataField="1" compact="0" outline="0" showAll="0" sortType="descending">
      <items count="15">
        <item x="6"/>
        <item x="0"/>
        <item x="7"/>
        <item x="10"/>
        <item x="11"/>
        <item x="1"/>
        <item x="2"/>
        <item x="3"/>
        <item x="4"/>
        <item x="12"/>
        <item x="5"/>
        <item x="9"/>
        <item x="8"/>
        <item h="1" x="13"/>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s>
  <rowFields count="1">
    <field x="19"/>
  </rowFields>
  <rowItems count="14">
    <i>
      <x v="7"/>
    </i>
    <i>
      <x v="8"/>
    </i>
    <i>
      <x/>
    </i>
    <i>
      <x v="10"/>
    </i>
    <i>
      <x v="6"/>
    </i>
    <i>
      <x v="2"/>
    </i>
    <i>
      <x v="1"/>
    </i>
    <i>
      <x v="5"/>
    </i>
    <i>
      <x v="11"/>
    </i>
    <i>
      <x v="4"/>
    </i>
    <i>
      <x v="12"/>
    </i>
    <i>
      <x v="9"/>
    </i>
    <i>
      <x v="3"/>
    </i>
    <i t="grand">
      <x/>
    </i>
  </rowItems>
  <colItems count="1">
    <i/>
  </colItems>
  <dataFields count="1">
    <dataField name="Cuenta de 37. Sujeto 1. Nombre de la Institución"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C4BCBDA-B3A4-43F1-BA8F-F56093957442}" name="TablaDinámica8"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K3:N7" firstHeaderRow="1" firstDataRow="2" firstDataCol="1"/>
  <pivotFields count="37">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axis="axisCol" compact="0" outline="0" showAll="0" sortType="descending">
      <items count="4">
        <item x="1"/>
        <item x="0"/>
        <item h="1" x="2"/>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sortType="descending">
      <autoSortScope>
        <pivotArea dataOnly="0" outline="0" fieldPosition="0">
          <references count="1">
            <reference field="4294967294" count="1" selected="0">
              <x v="0"/>
            </reference>
          </references>
        </pivotArea>
      </autoSortScope>
    </pivotField>
    <pivotField compact="0" outline="0" showAll="0"/>
    <pivotField compact="0" outline="0" showAll="0"/>
    <pivotField axis="axisRow" compact="0" outline="0" showAll="0">
      <items count="4">
        <item x="1"/>
        <item x="0"/>
        <item x="2"/>
        <item t="default"/>
      </items>
    </pivotField>
    <pivotField compact="0" outline="0" showAll="0"/>
    <pivotField compact="0" outline="0" showAll="0"/>
    <pivotField compact="0" outline="0" showAll="0"/>
  </pivotFields>
  <rowFields count="1">
    <field x="33"/>
  </rowFields>
  <rowItems count="3">
    <i>
      <x/>
    </i>
    <i>
      <x v="1"/>
    </i>
    <i t="grand">
      <x/>
    </i>
  </rowItems>
  <colFields count="1">
    <field x="22"/>
  </colFields>
  <colItems count="3">
    <i>
      <x v="1"/>
    </i>
    <i>
      <x/>
    </i>
    <i t="grand">
      <x/>
    </i>
  </colItem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1AAEB347-AC09-44F4-B1D0-B1D73D0656C1}" name="TablaDinámica2"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E3:H15" firstHeaderRow="1" firstDataRow="2" firstDataCol="1"/>
  <pivotFields count="37">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axis="axisCol" compact="0" outline="0" showAll="0" sortType="descending">
      <items count="4">
        <item x="1"/>
        <item x="0"/>
        <item h="1" x="2"/>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sortType="descending">
      <items count="12">
        <item x="4"/>
        <item x="0"/>
        <item x="7"/>
        <item x="8"/>
        <item x="5"/>
        <item x="3"/>
        <item x="6"/>
        <item x="1"/>
        <item x="2"/>
        <item x="9"/>
        <item x="10"/>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s>
  <rowFields count="1">
    <field x="30"/>
  </rowFields>
  <rowItems count="11">
    <i>
      <x v="7"/>
    </i>
    <i>
      <x v="6"/>
    </i>
    <i>
      <x/>
    </i>
    <i>
      <x v="5"/>
    </i>
    <i>
      <x v="8"/>
    </i>
    <i>
      <x v="4"/>
    </i>
    <i>
      <x v="1"/>
    </i>
    <i>
      <x v="3"/>
    </i>
    <i>
      <x v="2"/>
    </i>
    <i>
      <x v="9"/>
    </i>
    <i t="grand">
      <x/>
    </i>
  </rowItems>
  <colFields count="1">
    <field x="22"/>
  </colFields>
  <colItems count="3">
    <i>
      <x v="1"/>
    </i>
    <i>
      <x/>
    </i>
    <i t="grand">
      <x/>
    </i>
  </colItem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95BA9CB-396D-480C-90A5-8E65FA4F3F5B}" name="TablaDinámica10"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K13:N32" firstHeaderRow="1" firstDataRow="2" firstDataCol="1" rowPageCount="1" colPageCount="1"/>
  <pivotFields count="37">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axis="axisCol" compact="0" outline="0" showAll="0" sortType="descending">
      <items count="4">
        <item x="1"/>
        <item x="0"/>
        <item h="1" x="2"/>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sortType="descending">
      <autoSortScope>
        <pivotArea dataOnly="0" outline="0" fieldPosition="0">
          <references count="1">
            <reference field="4294967294" count="1" selected="0">
              <x v="0"/>
            </reference>
          </references>
        </pivotArea>
      </autoSortScope>
    </pivotField>
    <pivotField compact="0" outline="0" showAll="0"/>
    <pivotField compact="0" outline="0" showAll="0"/>
    <pivotField axis="axisPage" compact="0" outline="0" showAll="0">
      <items count="4">
        <item h="1" x="1"/>
        <item x="0"/>
        <item h="1" x="2"/>
        <item t="default"/>
      </items>
    </pivotField>
    <pivotField axis="axisRow" compact="0" outline="0" showAll="0" sortType="descending">
      <items count="19">
        <item x="16"/>
        <item x="15"/>
        <item x="5"/>
        <item x="9"/>
        <item x="3"/>
        <item x="0"/>
        <item x="7"/>
        <item x="10"/>
        <item x="8"/>
        <item x="6"/>
        <item x="11"/>
        <item x="17"/>
        <item x="14"/>
        <item x="2"/>
        <item x="13"/>
        <item x="4"/>
        <item x="12"/>
        <item x="1"/>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s>
  <rowFields count="1">
    <field x="34"/>
  </rowFields>
  <rowItems count="18">
    <i>
      <x v="9"/>
    </i>
    <i>
      <x v="13"/>
    </i>
    <i>
      <x v="14"/>
    </i>
    <i>
      <x v="2"/>
    </i>
    <i>
      <x v="5"/>
    </i>
    <i>
      <x/>
    </i>
    <i>
      <x v="3"/>
    </i>
    <i>
      <x v="7"/>
    </i>
    <i>
      <x v="6"/>
    </i>
    <i>
      <x v="10"/>
    </i>
    <i>
      <x v="1"/>
    </i>
    <i>
      <x v="4"/>
    </i>
    <i>
      <x v="12"/>
    </i>
    <i>
      <x v="16"/>
    </i>
    <i>
      <x v="15"/>
    </i>
    <i>
      <x v="11"/>
    </i>
    <i>
      <x v="8"/>
    </i>
    <i t="grand">
      <x/>
    </i>
  </rowItems>
  <colFields count="1">
    <field x="22"/>
  </colFields>
  <colItems count="3">
    <i>
      <x v="1"/>
    </i>
    <i>
      <x/>
    </i>
    <i t="grand">
      <x/>
    </i>
  </colItems>
  <pageFields count="1">
    <pageField fld="33" item="1" hier="-1"/>
  </pageField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E27D78D6-8F77-4E1E-ADB4-853E20B4B32E}" name="TablaDinámica7"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E55:H59" firstHeaderRow="1" firstDataRow="2" firstDataCol="1"/>
  <pivotFields count="37">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axis="axisCol" compact="0" outline="0" showAll="0" sortType="descending">
      <items count="4">
        <item x="1"/>
        <item x="0"/>
        <item h="1" x="2"/>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4">
        <item x="0"/>
        <item x="1"/>
        <item x="2"/>
        <item t="default"/>
      </items>
    </pivotField>
    <pivotField compact="0" outline="0" showAll="0" sortType="descending">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s>
  <rowFields count="1">
    <field x="29"/>
  </rowFields>
  <rowItems count="3">
    <i>
      <x/>
    </i>
    <i>
      <x v="1"/>
    </i>
    <i t="grand">
      <x/>
    </i>
  </rowItems>
  <colFields count="1">
    <field x="22"/>
  </colFields>
  <colItems count="3">
    <i>
      <x v="1"/>
    </i>
    <i>
      <x/>
    </i>
    <i t="grand">
      <x/>
    </i>
  </colItem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961D438-C095-47BC-91C3-6D2ECFF680EE}" name="TablaDinámica5"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E40:H44" firstHeaderRow="1" firstDataRow="2" firstDataCol="1"/>
  <pivotFields count="37">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axis="axisRow" compact="0" outline="0" showAll="0">
      <items count="4">
        <item x="0"/>
        <item x="1"/>
        <item x="2"/>
        <item t="default"/>
      </items>
    </pivotField>
    <pivotField axis="axisCol" compact="0" outline="0" showAll="0" sortType="descending">
      <items count="4">
        <item x="1"/>
        <item x="0"/>
        <item h="1" x="2"/>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sortType="descending">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s>
  <rowFields count="1">
    <field x="21"/>
  </rowFields>
  <rowItems count="3">
    <i>
      <x/>
    </i>
    <i>
      <x v="1"/>
    </i>
    <i t="grand">
      <x/>
    </i>
  </rowItems>
  <colFields count="1">
    <field x="22"/>
  </colFields>
  <colItems count="3">
    <i>
      <x v="1"/>
    </i>
    <i>
      <x/>
    </i>
    <i t="grand">
      <x/>
    </i>
  </colItem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A23A7E8-7D23-4E1D-B1BE-0616A8D2C658}" name="TablaDinámica4" cacheId="13124"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location ref="E32:H36" firstHeaderRow="1" firstDataRow="2" firstDataCol="1"/>
  <pivotFields count="37">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axis="axisCol" compact="0" outline="0" showAll="0" sortType="descending">
      <items count="4">
        <item x="1"/>
        <item x="0"/>
        <item h="1" x="2"/>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axis="axisRow" compact="0" outline="0" showAll="0">
      <items count="4">
        <item x="0"/>
        <item x="1"/>
        <item x="2"/>
        <item t="default"/>
      </items>
    </pivotField>
    <pivotField compact="0" outline="0" showAll="0"/>
    <pivotField compact="0" outline="0" showAll="0"/>
    <pivotField compact="0" outline="0" showAll="0"/>
    <pivotField compact="0" outline="0" showAll="0"/>
    <pivotField compact="0" outline="0" showAll="0" sortType="descending">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s>
  <rowFields count="1">
    <field x="25"/>
  </rowFields>
  <rowItems count="3">
    <i>
      <x/>
    </i>
    <i>
      <x v="1"/>
    </i>
    <i t="grand">
      <x/>
    </i>
  </rowItems>
  <colFields count="1">
    <field x="22"/>
  </colFields>
  <colItems count="3">
    <i>
      <x v="1"/>
    </i>
    <i>
      <x/>
    </i>
    <i t="grand">
      <x/>
    </i>
  </colItems>
  <dataFields count="1">
    <dataField name="Cuenta de 19. Sujeto 1. Nombre del sujeto "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1.xml.rels><?xml version="1.0" encoding="UTF-8" standalone="yes"?>
<Relationships xmlns="http://schemas.openxmlformats.org/package/2006/relationships"><Relationship Id="rId8" Type="http://schemas.openxmlformats.org/officeDocument/2006/relationships/pivotTable" Target="../pivotTables/pivotTable28.xml"/><Relationship Id="rId3" Type="http://schemas.openxmlformats.org/officeDocument/2006/relationships/pivotTable" Target="../pivotTables/pivotTable23.xml"/><Relationship Id="rId7" Type="http://schemas.openxmlformats.org/officeDocument/2006/relationships/pivotTable" Target="../pivotTables/pivotTable27.xml"/><Relationship Id="rId12" Type="http://schemas.openxmlformats.org/officeDocument/2006/relationships/pivotTable" Target="../pivotTables/pivotTable32.xml"/><Relationship Id="rId2" Type="http://schemas.openxmlformats.org/officeDocument/2006/relationships/pivotTable" Target="../pivotTables/pivotTable22.xml"/><Relationship Id="rId1" Type="http://schemas.openxmlformats.org/officeDocument/2006/relationships/pivotTable" Target="../pivotTables/pivotTable21.xml"/><Relationship Id="rId6" Type="http://schemas.openxmlformats.org/officeDocument/2006/relationships/pivotTable" Target="../pivotTables/pivotTable26.xml"/><Relationship Id="rId11" Type="http://schemas.openxmlformats.org/officeDocument/2006/relationships/pivotTable" Target="../pivotTables/pivotTable31.xml"/><Relationship Id="rId5" Type="http://schemas.openxmlformats.org/officeDocument/2006/relationships/pivotTable" Target="../pivotTables/pivotTable25.xml"/><Relationship Id="rId10" Type="http://schemas.openxmlformats.org/officeDocument/2006/relationships/pivotTable" Target="../pivotTables/pivotTable30.xml"/><Relationship Id="rId4" Type="http://schemas.openxmlformats.org/officeDocument/2006/relationships/pivotTable" Target="../pivotTables/pivotTable24.xml"/><Relationship Id="rId9" Type="http://schemas.openxmlformats.org/officeDocument/2006/relationships/pivotTable" Target="../pivotTables/pivotTable29.xml"/></Relationships>
</file>

<file path=xl/worksheets/_rels/sheet13.xml.rels><?xml version="1.0" encoding="UTF-8" standalone="yes"?>
<Relationships xmlns="http://schemas.openxmlformats.org/package/2006/relationships"><Relationship Id="rId3" Type="http://schemas.openxmlformats.org/officeDocument/2006/relationships/pivotTable" Target="../pivotTables/pivotTable35.xml"/><Relationship Id="rId2" Type="http://schemas.openxmlformats.org/officeDocument/2006/relationships/pivotTable" Target="../pivotTables/pivotTable34.xml"/><Relationship Id="rId1" Type="http://schemas.openxmlformats.org/officeDocument/2006/relationships/pivotTable" Target="../pivotTables/pivotTable33.xml"/></Relationships>
</file>

<file path=xl/worksheets/_rels/sheet1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3.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9" Type="http://schemas.openxmlformats.org/officeDocument/2006/relationships/pivotTable" Target="../pivotTables/pivotTable9.x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0.xml"/></Relationships>
</file>

<file path=xl/worksheets/_rels/sheet6.xml.rels><?xml version="1.0" encoding="UTF-8" standalone="yes"?>
<Relationships xmlns="http://schemas.openxmlformats.org/package/2006/relationships"><Relationship Id="rId8" Type="http://schemas.openxmlformats.org/officeDocument/2006/relationships/pivotTable" Target="../pivotTables/pivotTable18.xml"/><Relationship Id="rId3" Type="http://schemas.openxmlformats.org/officeDocument/2006/relationships/pivotTable" Target="../pivotTables/pivotTable13.xml"/><Relationship Id="rId7" Type="http://schemas.openxmlformats.org/officeDocument/2006/relationships/pivotTable" Target="../pivotTables/pivotTable17.xml"/><Relationship Id="rId2" Type="http://schemas.openxmlformats.org/officeDocument/2006/relationships/pivotTable" Target="../pivotTables/pivotTable12.xml"/><Relationship Id="rId1" Type="http://schemas.openxmlformats.org/officeDocument/2006/relationships/pivotTable" Target="../pivotTables/pivotTable11.xml"/><Relationship Id="rId6" Type="http://schemas.openxmlformats.org/officeDocument/2006/relationships/pivotTable" Target="../pivotTables/pivotTable16.xml"/><Relationship Id="rId5" Type="http://schemas.openxmlformats.org/officeDocument/2006/relationships/pivotTable" Target="../pivotTables/pivotTable15.xml"/><Relationship Id="rId10" Type="http://schemas.openxmlformats.org/officeDocument/2006/relationships/pivotTable" Target="../pivotTables/pivotTable20.xml"/><Relationship Id="rId4" Type="http://schemas.openxmlformats.org/officeDocument/2006/relationships/pivotTable" Target="../pivotTables/pivotTable14.xml"/><Relationship Id="rId9" Type="http://schemas.openxmlformats.org/officeDocument/2006/relationships/pivotTable" Target="../pivotTables/pivotTable1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F7732-133F-4D89-9C5E-2B5D34C00D82}">
  <sheetPr>
    <outlinePr summaryBelow="0" summaryRight="0"/>
  </sheetPr>
  <dimension ref="A1:IG183"/>
  <sheetViews>
    <sheetView workbookViewId="0">
      <pane ySplit="1" topLeftCell="W12" activePane="bottomLeft" state="frozen"/>
      <selection pane="bottomLeft" activeCell="W12" sqref="W12"/>
    </sheetView>
  </sheetViews>
  <sheetFormatPr defaultColWidth="14.42578125" defaultRowHeight="15.75" customHeight="1"/>
  <cols>
    <col min="1" max="19" width="21.5703125" customWidth="1"/>
    <col min="20" max="37" width="21.5703125" style="9" customWidth="1"/>
    <col min="38" max="247" width="21.5703125" customWidth="1"/>
  </cols>
  <sheetData>
    <row r="1" spans="1:241" s="6" customFormat="1" ht="178.5">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7" t="s">
        <v>19</v>
      </c>
      <c r="U1" s="7" t="s">
        <v>20</v>
      </c>
      <c r="V1" s="7" t="s">
        <v>21</v>
      </c>
      <c r="W1" s="7" t="s">
        <v>22</v>
      </c>
      <c r="X1" s="7" t="s">
        <v>23</v>
      </c>
      <c r="Y1" s="7" t="s">
        <v>24</v>
      </c>
      <c r="Z1" s="7" t="s">
        <v>25</v>
      </c>
      <c r="AA1" s="7" t="s">
        <v>26</v>
      </c>
      <c r="AB1" s="7" t="s">
        <v>27</v>
      </c>
      <c r="AC1" s="7" t="s">
        <v>28</v>
      </c>
      <c r="AD1" s="7" t="s">
        <v>29</v>
      </c>
      <c r="AE1" s="7" t="s">
        <v>30</v>
      </c>
      <c r="AF1" s="7" t="s">
        <v>31</v>
      </c>
      <c r="AG1" s="7" t="s">
        <v>32</v>
      </c>
      <c r="AH1" s="7" t="s">
        <v>33</v>
      </c>
      <c r="AI1" s="7" t="s">
        <v>34</v>
      </c>
      <c r="AJ1" s="7" t="s">
        <v>35</v>
      </c>
      <c r="AK1" s="7" t="s">
        <v>36</v>
      </c>
      <c r="AL1" s="5" t="s">
        <v>37</v>
      </c>
      <c r="AM1" s="5" t="s">
        <v>38</v>
      </c>
      <c r="AN1" s="5" t="s">
        <v>39</v>
      </c>
      <c r="AO1" s="5" t="s">
        <v>40</v>
      </c>
      <c r="AP1" s="5" t="s">
        <v>41</v>
      </c>
      <c r="AQ1" s="5" t="s">
        <v>42</v>
      </c>
      <c r="AR1" s="5" t="s">
        <v>43</v>
      </c>
      <c r="AS1" s="5" t="s">
        <v>44</v>
      </c>
      <c r="AT1" s="5" t="s">
        <v>45</v>
      </c>
      <c r="AU1" s="5" t="s">
        <v>46</v>
      </c>
      <c r="AV1" s="5" t="s">
        <v>47</v>
      </c>
      <c r="AW1" s="5" t="s">
        <v>48</v>
      </c>
      <c r="AX1" s="5" t="s">
        <v>49</v>
      </c>
      <c r="AY1" s="5" t="s">
        <v>50</v>
      </c>
      <c r="AZ1" s="5" t="s">
        <v>51</v>
      </c>
      <c r="BA1" s="5" t="s">
        <v>52</v>
      </c>
      <c r="BB1" s="5" t="s">
        <v>53</v>
      </c>
      <c r="BC1" s="5" t="s">
        <v>54</v>
      </c>
      <c r="BD1" s="5" t="s">
        <v>55</v>
      </c>
      <c r="BE1" s="5" t="s">
        <v>56</v>
      </c>
      <c r="BF1" s="5" t="s">
        <v>57</v>
      </c>
      <c r="BG1" s="5" t="s">
        <v>58</v>
      </c>
      <c r="BH1" s="5" t="s">
        <v>59</v>
      </c>
      <c r="BI1" s="5" t="s">
        <v>60</v>
      </c>
      <c r="BJ1" s="5" t="s">
        <v>61</v>
      </c>
      <c r="BK1" s="5" t="s">
        <v>62</v>
      </c>
      <c r="BL1" s="5" t="s">
        <v>63</v>
      </c>
      <c r="BM1" s="5" t="s">
        <v>64</v>
      </c>
      <c r="BN1" s="5" t="s">
        <v>65</v>
      </c>
      <c r="BO1" s="5" t="s">
        <v>66</v>
      </c>
      <c r="BP1" s="5" t="s">
        <v>67</v>
      </c>
      <c r="BQ1" s="5" t="s">
        <v>68</v>
      </c>
      <c r="BR1" s="5" t="s">
        <v>69</v>
      </c>
      <c r="BS1" s="5" t="s">
        <v>70</v>
      </c>
      <c r="BT1" s="5" t="s">
        <v>71</v>
      </c>
      <c r="BU1" s="5" t="s">
        <v>72</v>
      </c>
      <c r="BV1" s="5" t="s">
        <v>73</v>
      </c>
      <c r="BW1" s="5" t="s">
        <v>74</v>
      </c>
      <c r="BX1" s="5" t="s">
        <v>75</v>
      </c>
      <c r="BY1" s="5" t="s">
        <v>76</v>
      </c>
      <c r="BZ1" s="5" t="s">
        <v>77</v>
      </c>
      <c r="CA1" s="5" t="s">
        <v>78</v>
      </c>
      <c r="CB1" s="5" t="s">
        <v>79</v>
      </c>
      <c r="CC1" s="5" t="s">
        <v>80</v>
      </c>
      <c r="CD1" s="5" t="s">
        <v>81</v>
      </c>
      <c r="CE1" s="5" t="s">
        <v>82</v>
      </c>
      <c r="CF1" s="5" t="s">
        <v>83</v>
      </c>
      <c r="CG1" s="5" t="s">
        <v>84</v>
      </c>
      <c r="CH1" s="5" t="s">
        <v>85</v>
      </c>
      <c r="CI1" s="5" t="s">
        <v>86</v>
      </c>
      <c r="CJ1" s="5" t="s">
        <v>87</v>
      </c>
      <c r="CK1" s="5" t="s">
        <v>88</v>
      </c>
      <c r="CL1" s="5" t="s">
        <v>89</v>
      </c>
      <c r="CM1" s="5" t="s">
        <v>90</v>
      </c>
      <c r="CN1" s="5" t="s">
        <v>91</v>
      </c>
      <c r="CO1" s="5" t="s">
        <v>92</v>
      </c>
      <c r="CP1" s="5" t="s">
        <v>93</v>
      </c>
      <c r="CQ1" s="5" t="s">
        <v>94</v>
      </c>
      <c r="CR1" s="5" t="s">
        <v>95</v>
      </c>
      <c r="CS1" s="5" t="s">
        <v>96</v>
      </c>
      <c r="CT1" s="5" t="s">
        <v>97</v>
      </c>
      <c r="CU1" s="5" t="s">
        <v>98</v>
      </c>
      <c r="CV1" s="5" t="s">
        <v>99</v>
      </c>
      <c r="CW1" s="5" t="s">
        <v>100</v>
      </c>
      <c r="CX1" s="5" t="s">
        <v>101</v>
      </c>
      <c r="CY1" s="5" t="s">
        <v>102</v>
      </c>
      <c r="CZ1" s="5" t="s">
        <v>103</v>
      </c>
      <c r="DA1" s="5" t="s">
        <v>104</v>
      </c>
      <c r="DB1" s="5" t="s">
        <v>105</v>
      </c>
      <c r="DC1" s="5" t="s">
        <v>106</v>
      </c>
      <c r="DD1" s="5" t="s">
        <v>107</v>
      </c>
      <c r="DE1" s="5" t="s">
        <v>108</v>
      </c>
      <c r="DF1" s="5" t="s">
        <v>109</v>
      </c>
      <c r="DG1" s="5" t="s">
        <v>110</v>
      </c>
      <c r="DH1" s="5" t="s">
        <v>111</v>
      </c>
      <c r="DI1" s="5" t="s">
        <v>112</v>
      </c>
      <c r="DJ1" s="5" t="s">
        <v>113</v>
      </c>
      <c r="DK1" s="5" t="s">
        <v>114</v>
      </c>
      <c r="DL1" s="5" t="s">
        <v>115</v>
      </c>
      <c r="DM1" s="5" t="s">
        <v>116</v>
      </c>
      <c r="DN1" s="5" t="s">
        <v>117</v>
      </c>
      <c r="DO1" s="5" t="s">
        <v>118</v>
      </c>
      <c r="DP1" s="5" t="s">
        <v>119</v>
      </c>
      <c r="DQ1" s="5" t="s">
        <v>120</v>
      </c>
      <c r="DR1" s="5" t="s">
        <v>121</v>
      </c>
      <c r="DS1" s="5" t="s">
        <v>122</v>
      </c>
      <c r="DT1" s="5" t="s">
        <v>123</v>
      </c>
      <c r="DU1" s="5" t="s">
        <v>124</v>
      </c>
      <c r="DV1" s="5" t="s">
        <v>125</v>
      </c>
      <c r="DW1" s="5" t="s">
        <v>126</v>
      </c>
      <c r="DX1" s="5" t="s">
        <v>127</v>
      </c>
      <c r="DY1" s="5" t="s">
        <v>128</v>
      </c>
      <c r="DZ1" s="5" t="s">
        <v>129</v>
      </c>
      <c r="EA1" s="5" t="s">
        <v>130</v>
      </c>
      <c r="EB1" s="5" t="s">
        <v>131</v>
      </c>
      <c r="EC1" s="5" t="s">
        <v>132</v>
      </c>
      <c r="ED1" s="5" t="s">
        <v>133</v>
      </c>
      <c r="EE1" s="5" t="s">
        <v>134</v>
      </c>
      <c r="EF1" s="5" t="s">
        <v>135</v>
      </c>
      <c r="EG1" s="5" t="s">
        <v>136</v>
      </c>
      <c r="EH1" s="5" t="s">
        <v>137</v>
      </c>
      <c r="EI1" s="5" t="s">
        <v>138</v>
      </c>
      <c r="EJ1" s="5" t="s">
        <v>139</v>
      </c>
      <c r="EK1" s="5" t="s">
        <v>140</v>
      </c>
      <c r="EL1" s="5" t="s">
        <v>141</v>
      </c>
      <c r="EM1" s="5" t="s">
        <v>142</v>
      </c>
      <c r="EN1" s="5" t="s">
        <v>143</v>
      </c>
      <c r="EO1" s="5" t="s">
        <v>144</v>
      </c>
      <c r="EP1" s="5" t="s">
        <v>145</v>
      </c>
      <c r="EQ1" s="5" t="s">
        <v>146</v>
      </c>
      <c r="ER1" s="5" t="s">
        <v>147</v>
      </c>
      <c r="ES1" s="5" t="s">
        <v>148</v>
      </c>
      <c r="ET1" s="5" t="s">
        <v>149</v>
      </c>
      <c r="EU1" s="5" t="s">
        <v>150</v>
      </c>
      <c r="EV1" s="5" t="s">
        <v>151</v>
      </c>
      <c r="EW1" s="5" t="s">
        <v>152</v>
      </c>
      <c r="EX1" s="5" t="s">
        <v>153</v>
      </c>
      <c r="EY1" s="5" t="s">
        <v>154</v>
      </c>
      <c r="EZ1" s="5" t="s">
        <v>155</v>
      </c>
      <c r="FA1" s="5" t="s">
        <v>156</v>
      </c>
      <c r="FB1" s="5" t="s">
        <v>157</v>
      </c>
      <c r="FC1" s="5" t="s">
        <v>158</v>
      </c>
      <c r="FD1" s="5" t="s">
        <v>159</v>
      </c>
      <c r="FE1" s="5" t="s">
        <v>160</v>
      </c>
      <c r="FF1" s="5" t="s">
        <v>161</v>
      </c>
      <c r="FG1" s="5" t="s">
        <v>162</v>
      </c>
      <c r="FH1" s="5" t="s">
        <v>163</v>
      </c>
      <c r="FI1" s="5" t="s">
        <v>164</v>
      </c>
      <c r="FJ1" s="5" t="s">
        <v>165</v>
      </c>
      <c r="FK1" s="5" t="s">
        <v>166</v>
      </c>
      <c r="FL1" s="5" t="s">
        <v>167</v>
      </c>
      <c r="FM1" s="5" t="s">
        <v>168</v>
      </c>
      <c r="FN1" s="5" t="s">
        <v>169</v>
      </c>
      <c r="FO1" s="5" t="s">
        <v>170</v>
      </c>
      <c r="FP1" s="5" t="s">
        <v>171</v>
      </c>
      <c r="FQ1" s="5" t="s">
        <v>172</v>
      </c>
      <c r="FR1" s="5" t="s">
        <v>173</v>
      </c>
      <c r="FS1" s="5" t="s">
        <v>174</v>
      </c>
      <c r="FT1" s="5" t="s">
        <v>175</v>
      </c>
      <c r="FU1" s="5" t="s">
        <v>176</v>
      </c>
      <c r="FV1" s="5" t="s">
        <v>177</v>
      </c>
      <c r="FW1" s="5" t="s">
        <v>178</v>
      </c>
      <c r="FX1" s="5" t="s">
        <v>179</v>
      </c>
      <c r="FY1" s="5" t="s">
        <v>180</v>
      </c>
      <c r="FZ1" s="5" t="s">
        <v>181</v>
      </c>
      <c r="GA1" s="5" t="s">
        <v>182</v>
      </c>
      <c r="GB1" s="5" t="s">
        <v>183</v>
      </c>
      <c r="GC1" s="5" t="s">
        <v>184</v>
      </c>
      <c r="GD1" s="5" t="s">
        <v>185</v>
      </c>
      <c r="GE1" s="5" t="s">
        <v>186</v>
      </c>
      <c r="GF1" s="5" t="s">
        <v>187</v>
      </c>
      <c r="GG1" s="5" t="s">
        <v>188</v>
      </c>
      <c r="GH1" s="5" t="s">
        <v>189</v>
      </c>
      <c r="GI1" s="5" t="s">
        <v>190</v>
      </c>
      <c r="GJ1" s="5" t="s">
        <v>191</v>
      </c>
      <c r="GK1" s="5" t="s">
        <v>192</v>
      </c>
      <c r="GL1" s="5" t="s">
        <v>193</v>
      </c>
      <c r="GM1" s="5" t="s">
        <v>194</v>
      </c>
      <c r="GN1" s="5" t="s">
        <v>195</v>
      </c>
      <c r="GO1" s="5" t="s">
        <v>196</v>
      </c>
      <c r="GP1" s="5" t="s">
        <v>197</v>
      </c>
      <c r="GQ1" s="5" t="s">
        <v>198</v>
      </c>
      <c r="GR1" s="5" t="s">
        <v>199</v>
      </c>
      <c r="GS1" s="5" t="s">
        <v>200</v>
      </c>
      <c r="GT1" s="5" t="s">
        <v>201</v>
      </c>
      <c r="GU1" s="5" t="s">
        <v>202</v>
      </c>
      <c r="GV1" s="5" t="s">
        <v>203</v>
      </c>
      <c r="GW1" s="5" t="s">
        <v>204</v>
      </c>
      <c r="GX1" s="5" t="s">
        <v>205</v>
      </c>
      <c r="GY1" s="5" t="s">
        <v>206</v>
      </c>
      <c r="GZ1" s="5" t="s">
        <v>207</v>
      </c>
      <c r="HA1" s="5" t="s">
        <v>208</v>
      </c>
      <c r="HB1" s="5" t="s">
        <v>209</v>
      </c>
      <c r="HC1" s="5" t="s">
        <v>210</v>
      </c>
      <c r="HD1" s="5" t="s">
        <v>211</v>
      </c>
      <c r="HE1" s="5" t="s">
        <v>212</v>
      </c>
      <c r="HF1" s="5" t="s">
        <v>213</v>
      </c>
      <c r="HG1" s="5" t="s">
        <v>214</v>
      </c>
      <c r="HH1" s="5" t="s">
        <v>215</v>
      </c>
      <c r="HI1" s="5" t="s">
        <v>216</v>
      </c>
      <c r="HJ1" s="5" t="s">
        <v>217</v>
      </c>
      <c r="HK1" s="5" t="s">
        <v>218</v>
      </c>
      <c r="HL1" s="5" t="s">
        <v>219</v>
      </c>
      <c r="HM1" s="5" t="s">
        <v>220</v>
      </c>
      <c r="HN1" s="5" t="s">
        <v>221</v>
      </c>
      <c r="HO1" s="5" t="s">
        <v>222</v>
      </c>
      <c r="HP1" s="5" t="s">
        <v>223</v>
      </c>
      <c r="HQ1" s="5" t="s">
        <v>224</v>
      </c>
      <c r="HR1" s="5" t="s">
        <v>225</v>
      </c>
      <c r="HS1" s="5" t="s">
        <v>226</v>
      </c>
      <c r="HT1" s="5" t="s">
        <v>227</v>
      </c>
      <c r="HU1" s="5" t="s">
        <v>228</v>
      </c>
      <c r="HV1" s="5" t="s">
        <v>229</v>
      </c>
      <c r="HW1" s="5" t="s">
        <v>230</v>
      </c>
      <c r="HX1" s="5" t="s">
        <v>231</v>
      </c>
      <c r="HY1" s="5" t="s">
        <v>232</v>
      </c>
      <c r="HZ1" s="5" t="s">
        <v>233</v>
      </c>
      <c r="IA1" s="5" t="s">
        <v>234</v>
      </c>
      <c r="IB1" s="5" t="s">
        <v>235</v>
      </c>
      <c r="IC1" s="5" t="s">
        <v>236</v>
      </c>
      <c r="ID1" s="5" t="s">
        <v>237</v>
      </c>
      <c r="IE1" s="5" t="s">
        <v>238</v>
      </c>
      <c r="IF1" s="5" t="s">
        <v>239</v>
      </c>
      <c r="IG1" s="5" t="s">
        <v>240</v>
      </c>
    </row>
    <row r="2" spans="1:241" ht="12.75">
      <c r="A2" s="2">
        <v>44505.267638831021</v>
      </c>
      <c r="B2" s="1" t="s">
        <v>241</v>
      </c>
      <c r="C2" s="1" t="s">
        <v>242</v>
      </c>
      <c r="D2" s="3">
        <v>44505</v>
      </c>
      <c r="E2" s="1" t="s">
        <v>243</v>
      </c>
      <c r="F2" s="1" t="s">
        <v>244</v>
      </c>
      <c r="G2" s="1" t="s">
        <v>245</v>
      </c>
      <c r="H2" s="1" t="s">
        <v>246</v>
      </c>
      <c r="I2" s="1" t="s">
        <v>247</v>
      </c>
      <c r="J2" s="1">
        <v>171</v>
      </c>
      <c r="K2" s="1" t="s">
        <v>248</v>
      </c>
      <c r="L2" s="1" t="s">
        <v>249</v>
      </c>
      <c r="M2" s="1" t="s">
        <v>250</v>
      </c>
      <c r="N2" s="1" t="s">
        <v>251</v>
      </c>
      <c r="O2" s="1" t="s">
        <v>251</v>
      </c>
      <c r="P2" s="1" t="s">
        <v>252</v>
      </c>
      <c r="Q2" s="1" t="s">
        <v>251</v>
      </c>
      <c r="R2" s="1" t="s">
        <v>253</v>
      </c>
      <c r="T2" s="8" t="s">
        <v>254</v>
      </c>
      <c r="U2" s="8" t="s">
        <v>251</v>
      </c>
      <c r="V2" s="8" t="s">
        <v>251</v>
      </c>
      <c r="W2" s="8" t="s">
        <v>255</v>
      </c>
      <c r="X2" s="8" t="s">
        <v>251</v>
      </c>
      <c r="Z2" s="8" t="s">
        <v>256</v>
      </c>
      <c r="AB2" s="8" t="s">
        <v>251</v>
      </c>
      <c r="AD2" s="8" t="s">
        <v>251</v>
      </c>
      <c r="AE2" s="8" t="s">
        <v>257</v>
      </c>
      <c r="AF2" s="8" t="s">
        <v>258</v>
      </c>
      <c r="AG2" s="8" t="s">
        <v>259</v>
      </c>
      <c r="AH2" s="8" t="s">
        <v>248</v>
      </c>
      <c r="AI2" s="8" t="s">
        <v>260</v>
      </c>
      <c r="AJ2" s="8" t="s">
        <v>261</v>
      </c>
      <c r="AL2" s="1" t="s">
        <v>262</v>
      </c>
      <c r="AM2" s="1" t="s">
        <v>251</v>
      </c>
      <c r="AN2" s="1" t="s">
        <v>251</v>
      </c>
      <c r="AO2" s="1" t="s">
        <v>255</v>
      </c>
      <c r="AP2" s="1" t="s">
        <v>251</v>
      </c>
      <c r="AR2" s="1" t="s">
        <v>256</v>
      </c>
      <c r="AT2" s="1" t="s">
        <v>251</v>
      </c>
      <c r="AV2" s="1" t="s">
        <v>251</v>
      </c>
      <c r="AW2" s="1" t="s">
        <v>263</v>
      </c>
      <c r="AX2" s="1" t="s">
        <v>258</v>
      </c>
      <c r="AY2" s="1" t="s">
        <v>259</v>
      </c>
      <c r="AZ2" s="1" t="s">
        <v>248</v>
      </c>
      <c r="BA2" s="1" t="s">
        <v>264</v>
      </c>
      <c r="BB2" s="1" t="s">
        <v>261</v>
      </c>
      <c r="BD2" s="1" t="s">
        <v>265</v>
      </c>
      <c r="BE2" s="1" t="s">
        <v>251</v>
      </c>
      <c r="BF2" s="1" t="s">
        <v>251</v>
      </c>
      <c r="BG2" s="1" t="s">
        <v>255</v>
      </c>
      <c r="BH2" s="1" t="s">
        <v>251</v>
      </c>
      <c r="BJ2" s="1" t="s">
        <v>256</v>
      </c>
      <c r="BL2" s="1" t="s">
        <v>251</v>
      </c>
      <c r="BN2" s="1" t="s">
        <v>251</v>
      </c>
      <c r="BO2" s="1" t="s">
        <v>266</v>
      </c>
      <c r="BP2" s="1" t="s">
        <v>258</v>
      </c>
      <c r="BQ2" s="1" t="s">
        <v>259</v>
      </c>
      <c r="BR2" s="1" t="s">
        <v>248</v>
      </c>
      <c r="BS2" s="1" t="s">
        <v>264</v>
      </c>
      <c r="BT2" s="1" t="s">
        <v>261</v>
      </c>
      <c r="GR2" s="1" t="s">
        <v>257</v>
      </c>
      <c r="GS2" s="1" t="s">
        <v>261</v>
      </c>
      <c r="GU2" s="1" t="s">
        <v>267</v>
      </c>
      <c r="GV2" s="1" t="s">
        <v>261</v>
      </c>
      <c r="GX2" s="1" t="s">
        <v>268</v>
      </c>
      <c r="GY2" s="1" t="s">
        <v>261</v>
      </c>
    </row>
    <row r="3" spans="1:241" ht="12.75">
      <c r="A3" s="2">
        <v>44503.669222731478</v>
      </c>
      <c r="B3" s="1" t="s">
        <v>241</v>
      </c>
      <c r="C3" s="1" t="s">
        <v>269</v>
      </c>
      <c r="D3" s="3">
        <v>44503</v>
      </c>
      <c r="E3" s="1" t="s">
        <v>243</v>
      </c>
      <c r="F3" s="1" t="s">
        <v>270</v>
      </c>
      <c r="G3" s="1" t="s">
        <v>245</v>
      </c>
      <c r="H3" s="1" t="s">
        <v>246</v>
      </c>
      <c r="I3" s="1" t="s">
        <v>247</v>
      </c>
      <c r="J3" s="1">
        <v>62</v>
      </c>
      <c r="K3" s="1" t="s">
        <v>251</v>
      </c>
      <c r="L3" s="1" t="s">
        <v>271</v>
      </c>
      <c r="M3" s="1" t="s">
        <v>250</v>
      </c>
      <c r="N3" s="1" t="s">
        <v>251</v>
      </c>
      <c r="O3" s="1" t="s">
        <v>251</v>
      </c>
      <c r="P3" s="1" t="s">
        <v>272</v>
      </c>
      <c r="Q3" s="1" t="s">
        <v>251</v>
      </c>
      <c r="R3" s="1" t="s">
        <v>253</v>
      </c>
      <c r="T3" s="8" t="s">
        <v>273</v>
      </c>
      <c r="U3" s="8" t="s">
        <v>251</v>
      </c>
      <c r="V3" s="8" t="s">
        <v>251</v>
      </c>
      <c r="W3" s="8" t="s">
        <v>274</v>
      </c>
      <c r="X3" s="8" t="s">
        <v>251</v>
      </c>
      <c r="Z3" s="8" t="s">
        <v>275</v>
      </c>
      <c r="AB3" s="8" t="s">
        <v>251</v>
      </c>
      <c r="AD3" s="8" t="s">
        <v>248</v>
      </c>
      <c r="AE3" s="8" t="s">
        <v>268</v>
      </c>
      <c r="AF3" s="8" t="s">
        <v>258</v>
      </c>
      <c r="AG3" s="8" t="s">
        <v>259</v>
      </c>
      <c r="AH3" s="8" t="s">
        <v>251</v>
      </c>
      <c r="AJ3" s="8" t="s">
        <v>261</v>
      </c>
      <c r="AL3" s="1" t="s">
        <v>276</v>
      </c>
      <c r="AM3" s="1" t="s">
        <v>251</v>
      </c>
      <c r="AN3" s="1" t="s">
        <v>251</v>
      </c>
      <c r="AO3" s="1" t="s">
        <v>255</v>
      </c>
      <c r="AP3" s="1" t="s">
        <v>251</v>
      </c>
      <c r="AR3" s="1" t="s">
        <v>256</v>
      </c>
      <c r="AT3" s="1" t="s">
        <v>251</v>
      </c>
      <c r="AV3" s="1" t="s">
        <v>248</v>
      </c>
      <c r="AW3" s="1" t="s">
        <v>267</v>
      </c>
      <c r="AX3" s="1" t="s">
        <v>258</v>
      </c>
      <c r="AY3" s="1" t="s">
        <v>259</v>
      </c>
      <c r="AZ3" s="1" t="s">
        <v>251</v>
      </c>
      <c r="BB3" s="1" t="s">
        <v>261</v>
      </c>
    </row>
    <row r="4" spans="1:241" ht="12.75">
      <c r="A4" s="2">
        <v>44503.698604826393</v>
      </c>
      <c r="B4" s="1" t="s">
        <v>241</v>
      </c>
      <c r="C4" s="1" t="s">
        <v>277</v>
      </c>
      <c r="D4" s="3">
        <v>44503</v>
      </c>
      <c r="E4" s="1" t="s">
        <v>243</v>
      </c>
      <c r="F4" s="1" t="s">
        <v>278</v>
      </c>
      <c r="G4" s="1" t="s">
        <v>245</v>
      </c>
      <c r="H4" s="1" t="s">
        <v>246</v>
      </c>
      <c r="I4" s="1" t="s">
        <v>279</v>
      </c>
      <c r="K4" s="1" t="s">
        <v>248</v>
      </c>
      <c r="L4" s="1" t="s">
        <v>280</v>
      </c>
      <c r="M4" s="1" t="s">
        <v>250</v>
      </c>
      <c r="N4" s="1" t="s">
        <v>251</v>
      </c>
      <c r="O4" s="1" t="s">
        <v>251</v>
      </c>
      <c r="P4" s="1" t="s">
        <v>281</v>
      </c>
      <c r="Q4" s="1" t="s">
        <v>251</v>
      </c>
      <c r="R4" s="1" t="s">
        <v>253</v>
      </c>
      <c r="T4" s="8" t="s">
        <v>273</v>
      </c>
      <c r="U4" s="8" t="s">
        <v>251</v>
      </c>
      <c r="V4" s="8" t="s">
        <v>251</v>
      </c>
      <c r="W4" s="8" t="s">
        <v>274</v>
      </c>
      <c r="X4" s="8" t="s">
        <v>251</v>
      </c>
      <c r="Z4" s="8" t="s">
        <v>275</v>
      </c>
      <c r="AB4" s="8" t="s">
        <v>251</v>
      </c>
      <c r="AD4" s="8" t="s">
        <v>251</v>
      </c>
      <c r="AE4" s="8" t="s">
        <v>268</v>
      </c>
      <c r="AF4" s="8" t="s">
        <v>258</v>
      </c>
      <c r="AG4" s="8" t="s">
        <v>259</v>
      </c>
      <c r="AH4" s="8" t="s">
        <v>251</v>
      </c>
      <c r="AJ4" s="8" t="s">
        <v>282</v>
      </c>
      <c r="AK4" s="8" t="s">
        <v>283</v>
      </c>
      <c r="GR4" s="1" t="s">
        <v>268</v>
      </c>
      <c r="GS4" s="1" t="s">
        <v>261</v>
      </c>
    </row>
    <row r="5" spans="1:241" ht="12.75">
      <c r="A5" s="2">
        <v>44503.708346678242</v>
      </c>
      <c r="B5" s="1" t="s">
        <v>241</v>
      </c>
      <c r="C5" s="1" t="s">
        <v>242</v>
      </c>
      <c r="D5" s="3">
        <v>44503</v>
      </c>
      <c r="E5" s="1" t="s">
        <v>243</v>
      </c>
      <c r="F5" s="1" t="s">
        <v>284</v>
      </c>
      <c r="G5" s="1" t="s">
        <v>245</v>
      </c>
      <c r="H5" s="1" t="s">
        <v>246</v>
      </c>
      <c r="I5" s="1" t="s">
        <v>285</v>
      </c>
      <c r="K5" s="1" t="s">
        <v>251</v>
      </c>
      <c r="L5" s="1" t="s">
        <v>286</v>
      </c>
      <c r="M5" s="1" t="s">
        <v>250</v>
      </c>
      <c r="N5" s="1" t="s">
        <v>251</v>
      </c>
      <c r="O5" s="1" t="s">
        <v>251</v>
      </c>
      <c r="P5" s="1" t="s">
        <v>272</v>
      </c>
      <c r="Q5" s="1" t="s">
        <v>251</v>
      </c>
      <c r="R5" s="1" t="s">
        <v>253</v>
      </c>
      <c r="T5" s="8" t="s">
        <v>273</v>
      </c>
      <c r="U5" s="8" t="s">
        <v>251</v>
      </c>
      <c r="V5" s="8" t="s">
        <v>251</v>
      </c>
      <c r="W5" s="8" t="s">
        <v>274</v>
      </c>
      <c r="X5" s="8" t="s">
        <v>251</v>
      </c>
      <c r="Z5" s="8" t="s">
        <v>275</v>
      </c>
      <c r="AB5" s="8" t="s">
        <v>251</v>
      </c>
      <c r="AD5" s="8" t="s">
        <v>251</v>
      </c>
      <c r="AE5" s="8" t="s">
        <v>268</v>
      </c>
      <c r="AF5" s="8" t="s">
        <v>258</v>
      </c>
      <c r="AG5" s="8" t="s">
        <v>259</v>
      </c>
      <c r="AH5" s="8" t="s">
        <v>251</v>
      </c>
      <c r="AJ5" s="8" t="s">
        <v>261</v>
      </c>
      <c r="AL5" s="1" t="s">
        <v>276</v>
      </c>
      <c r="AM5" s="1" t="s">
        <v>251</v>
      </c>
      <c r="AN5" s="1" t="s">
        <v>251</v>
      </c>
      <c r="AO5" s="1" t="s">
        <v>255</v>
      </c>
      <c r="AP5" s="1" t="s">
        <v>251</v>
      </c>
      <c r="AR5" s="1" t="s">
        <v>256</v>
      </c>
      <c r="AT5" s="1" t="s">
        <v>251</v>
      </c>
      <c r="AV5" s="1" t="s">
        <v>251</v>
      </c>
      <c r="AW5" s="1" t="s">
        <v>267</v>
      </c>
      <c r="AX5" s="1" t="s">
        <v>258</v>
      </c>
      <c r="AY5" s="1" t="s">
        <v>259</v>
      </c>
      <c r="AZ5" s="1" t="s">
        <v>251</v>
      </c>
      <c r="BB5" s="1" t="s">
        <v>261</v>
      </c>
      <c r="GR5" s="1" t="s">
        <v>268</v>
      </c>
      <c r="GS5" s="1" t="s">
        <v>287</v>
      </c>
      <c r="GT5" s="1" t="s">
        <v>288</v>
      </c>
      <c r="GU5" s="1" t="s">
        <v>267</v>
      </c>
      <c r="GV5" s="1" t="s">
        <v>282</v>
      </c>
      <c r="GW5" s="1" t="s">
        <v>289</v>
      </c>
    </row>
    <row r="6" spans="1:241" ht="12.75">
      <c r="A6" s="2">
        <v>44503.719843310188</v>
      </c>
      <c r="B6" s="1" t="s">
        <v>241</v>
      </c>
      <c r="C6" s="1" t="s">
        <v>242</v>
      </c>
      <c r="D6" s="3">
        <v>44503</v>
      </c>
      <c r="E6" s="1" t="s">
        <v>243</v>
      </c>
      <c r="F6" s="1" t="s">
        <v>290</v>
      </c>
      <c r="G6" s="1" t="s">
        <v>245</v>
      </c>
      <c r="H6" s="1" t="s">
        <v>246</v>
      </c>
      <c r="I6" s="1" t="s">
        <v>247</v>
      </c>
      <c r="J6" s="1">
        <v>72</v>
      </c>
      <c r="K6" s="1" t="s">
        <v>251</v>
      </c>
      <c r="L6" s="1" t="s">
        <v>271</v>
      </c>
      <c r="M6" s="1" t="s">
        <v>250</v>
      </c>
      <c r="N6" s="1" t="s">
        <v>251</v>
      </c>
      <c r="O6" s="1" t="s">
        <v>251</v>
      </c>
      <c r="P6" s="1" t="s">
        <v>272</v>
      </c>
      <c r="Q6" s="1" t="s">
        <v>251</v>
      </c>
      <c r="R6" s="1" t="s">
        <v>253</v>
      </c>
      <c r="T6" s="8" t="s">
        <v>273</v>
      </c>
      <c r="U6" s="8" t="s">
        <v>251</v>
      </c>
      <c r="V6" s="8" t="s">
        <v>251</v>
      </c>
      <c r="W6" s="8" t="s">
        <v>274</v>
      </c>
      <c r="X6" s="8" t="s">
        <v>251</v>
      </c>
      <c r="Z6" s="8" t="s">
        <v>275</v>
      </c>
      <c r="AB6" s="8" t="s">
        <v>251</v>
      </c>
      <c r="AD6" s="8" t="s">
        <v>251</v>
      </c>
      <c r="AE6" s="8" t="s">
        <v>268</v>
      </c>
      <c r="AF6" s="8" t="s">
        <v>258</v>
      </c>
      <c r="AG6" s="8" t="s">
        <v>259</v>
      </c>
      <c r="AH6" s="8" t="s">
        <v>251</v>
      </c>
      <c r="AJ6" s="8" t="s">
        <v>261</v>
      </c>
      <c r="AL6" s="1" t="s">
        <v>262</v>
      </c>
      <c r="AM6" s="1" t="s">
        <v>251</v>
      </c>
      <c r="AN6" s="1" t="s">
        <v>251</v>
      </c>
      <c r="AO6" s="1" t="s">
        <v>255</v>
      </c>
      <c r="AP6" s="1" t="s">
        <v>251</v>
      </c>
      <c r="AR6" s="1" t="s">
        <v>256</v>
      </c>
      <c r="AT6" s="1" t="s">
        <v>251</v>
      </c>
      <c r="AV6" s="1" t="s">
        <v>251</v>
      </c>
      <c r="AW6" s="1" t="s">
        <v>291</v>
      </c>
      <c r="AX6" s="1" t="s">
        <v>258</v>
      </c>
      <c r="AY6" s="1" t="s">
        <v>259</v>
      </c>
      <c r="AZ6" s="1" t="s">
        <v>251</v>
      </c>
      <c r="BB6" s="1" t="s">
        <v>261</v>
      </c>
      <c r="BD6" s="1" t="s">
        <v>292</v>
      </c>
      <c r="BE6" s="1" t="s">
        <v>251</v>
      </c>
      <c r="BF6" s="1" t="s">
        <v>251</v>
      </c>
      <c r="BG6" s="1" t="s">
        <v>274</v>
      </c>
      <c r="BH6" s="1" t="s">
        <v>251</v>
      </c>
      <c r="BJ6" s="1" t="s">
        <v>275</v>
      </c>
      <c r="BL6" s="1" t="s">
        <v>251</v>
      </c>
      <c r="BN6" s="1" t="s">
        <v>251</v>
      </c>
      <c r="BO6" s="1" t="s">
        <v>291</v>
      </c>
      <c r="BP6" s="1" t="s">
        <v>258</v>
      </c>
      <c r="BQ6" s="1" t="s">
        <v>259</v>
      </c>
      <c r="BR6" s="1" t="s">
        <v>251</v>
      </c>
      <c r="BT6" s="1" t="s">
        <v>261</v>
      </c>
      <c r="BV6" s="1" t="s">
        <v>293</v>
      </c>
      <c r="BW6" s="1" t="s">
        <v>251</v>
      </c>
      <c r="BX6" s="1" t="s">
        <v>251</v>
      </c>
      <c r="BY6" s="1" t="s">
        <v>255</v>
      </c>
      <c r="BZ6" s="1" t="s">
        <v>251</v>
      </c>
      <c r="CB6" s="1" t="s">
        <v>256</v>
      </c>
      <c r="CD6" s="1" t="s">
        <v>251</v>
      </c>
      <c r="CF6" s="1" t="s">
        <v>251</v>
      </c>
      <c r="CG6" s="1" t="s">
        <v>263</v>
      </c>
      <c r="CH6" s="1" t="s">
        <v>258</v>
      </c>
      <c r="CI6" s="1" t="s">
        <v>259</v>
      </c>
      <c r="CJ6" s="1" t="s">
        <v>251</v>
      </c>
      <c r="CL6" s="1" t="s">
        <v>261</v>
      </c>
      <c r="CN6" s="1" t="s">
        <v>276</v>
      </c>
      <c r="CO6" s="1" t="s">
        <v>251</v>
      </c>
      <c r="CP6" s="1" t="s">
        <v>251</v>
      </c>
      <c r="CQ6" s="1" t="s">
        <v>255</v>
      </c>
      <c r="CR6" s="1" t="s">
        <v>251</v>
      </c>
      <c r="CT6" s="1" t="s">
        <v>256</v>
      </c>
      <c r="CV6" s="1" t="s">
        <v>251</v>
      </c>
      <c r="CX6" s="1" t="s">
        <v>251</v>
      </c>
      <c r="CY6" s="1" t="s">
        <v>267</v>
      </c>
      <c r="CZ6" s="1" t="s">
        <v>258</v>
      </c>
      <c r="DA6" s="1" t="s">
        <v>259</v>
      </c>
      <c r="DB6" s="1" t="s">
        <v>251</v>
      </c>
      <c r="DD6" s="1" t="s">
        <v>261</v>
      </c>
      <c r="GR6" s="1" t="s">
        <v>268</v>
      </c>
      <c r="GS6" s="1" t="s">
        <v>261</v>
      </c>
      <c r="GU6" s="1" t="s">
        <v>267</v>
      </c>
      <c r="GV6" s="1" t="s">
        <v>261</v>
      </c>
      <c r="GX6" s="1" t="s">
        <v>294</v>
      </c>
      <c r="GY6" s="1" t="s">
        <v>261</v>
      </c>
      <c r="HA6" s="1" t="s">
        <v>295</v>
      </c>
      <c r="HB6" s="1" t="s">
        <v>261</v>
      </c>
      <c r="HD6" s="1" t="s">
        <v>291</v>
      </c>
      <c r="HE6" s="1" t="s">
        <v>261</v>
      </c>
      <c r="HG6" s="1" t="s">
        <v>296</v>
      </c>
      <c r="HH6" s="1" t="s">
        <v>261</v>
      </c>
      <c r="HJ6" s="1" t="s">
        <v>263</v>
      </c>
      <c r="HK6" s="1" t="s">
        <v>261</v>
      </c>
    </row>
    <row r="7" spans="1:241" ht="12.75">
      <c r="A7" s="2">
        <v>44504.687829745366</v>
      </c>
      <c r="B7" s="1" t="s">
        <v>241</v>
      </c>
      <c r="C7" s="1" t="s">
        <v>269</v>
      </c>
      <c r="D7" s="3">
        <v>44504</v>
      </c>
      <c r="E7" s="1" t="s">
        <v>243</v>
      </c>
      <c r="F7" s="1" t="s">
        <v>297</v>
      </c>
      <c r="G7" s="1" t="s">
        <v>298</v>
      </c>
      <c r="H7" s="1" t="s">
        <v>251</v>
      </c>
      <c r="I7" s="1" t="s">
        <v>247</v>
      </c>
      <c r="J7" s="1">
        <v>115</v>
      </c>
      <c r="K7" s="1" t="s">
        <v>248</v>
      </c>
      <c r="L7" s="1" t="s">
        <v>299</v>
      </c>
      <c r="M7" s="1" t="s">
        <v>250</v>
      </c>
      <c r="N7" s="1" t="s">
        <v>251</v>
      </c>
      <c r="O7" s="1" t="s">
        <v>251</v>
      </c>
      <c r="P7" s="1" t="s">
        <v>252</v>
      </c>
      <c r="Q7" s="1" t="s">
        <v>248</v>
      </c>
      <c r="R7" s="1" t="s">
        <v>253</v>
      </c>
      <c r="T7" s="8" t="s">
        <v>273</v>
      </c>
      <c r="U7" s="8" t="s">
        <v>251</v>
      </c>
      <c r="V7" s="8" t="s">
        <v>251</v>
      </c>
      <c r="W7" s="8" t="s">
        <v>274</v>
      </c>
      <c r="X7" s="8" t="s">
        <v>251</v>
      </c>
      <c r="Z7" s="8" t="s">
        <v>275</v>
      </c>
      <c r="AB7" s="8" t="s">
        <v>251</v>
      </c>
      <c r="AD7" s="8" t="s">
        <v>251</v>
      </c>
      <c r="AE7" s="8" t="s">
        <v>268</v>
      </c>
      <c r="AF7" s="8" t="s">
        <v>258</v>
      </c>
      <c r="AG7" s="8" t="s">
        <v>259</v>
      </c>
      <c r="AH7" s="8" t="s">
        <v>248</v>
      </c>
      <c r="AI7" s="8" t="s">
        <v>264</v>
      </c>
      <c r="AJ7" s="8" t="s">
        <v>261</v>
      </c>
      <c r="AL7" s="1" t="s">
        <v>276</v>
      </c>
      <c r="AM7" s="1" t="s">
        <v>251</v>
      </c>
      <c r="AN7" s="1" t="s">
        <v>251</v>
      </c>
      <c r="AO7" s="1" t="s">
        <v>255</v>
      </c>
      <c r="AP7" s="1" t="s">
        <v>251</v>
      </c>
      <c r="AR7" s="1" t="s">
        <v>256</v>
      </c>
      <c r="AT7" s="1" t="s">
        <v>251</v>
      </c>
      <c r="AV7" s="1" t="s">
        <v>251</v>
      </c>
      <c r="AW7" s="1" t="s">
        <v>267</v>
      </c>
      <c r="AX7" s="1" t="s">
        <v>258</v>
      </c>
      <c r="AY7" s="1" t="s">
        <v>259</v>
      </c>
      <c r="AZ7" s="1" t="s">
        <v>251</v>
      </c>
      <c r="BB7" s="1" t="s">
        <v>261</v>
      </c>
    </row>
    <row r="8" spans="1:241" ht="12.75">
      <c r="A8" s="2">
        <v>44508.745773750001</v>
      </c>
      <c r="B8" s="1" t="s">
        <v>241</v>
      </c>
      <c r="C8" s="1" t="s">
        <v>269</v>
      </c>
      <c r="D8" s="3">
        <v>44508</v>
      </c>
      <c r="E8" s="1" t="s">
        <v>243</v>
      </c>
      <c r="F8" s="1" t="s">
        <v>300</v>
      </c>
      <c r="G8" s="1" t="s">
        <v>245</v>
      </c>
      <c r="H8" s="1" t="s">
        <v>246</v>
      </c>
      <c r="I8" s="1" t="s">
        <v>279</v>
      </c>
      <c r="K8" s="1" t="s">
        <v>248</v>
      </c>
      <c r="L8" s="1" t="s">
        <v>249</v>
      </c>
      <c r="M8" s="1" t="s">
        <v>250</v>
      </c>
      <c r="N8" s="1" t="s">
        <v>251</v>
      </c>
      <c r="O8" s="1" t="s">
        <v>251</v>
      </c>
      <c r="P8" s="1" t="s">
        <v>252</v>
      </c>
      <c r="Q8" s="1" t="s">
        <v>251</v>
      </c>
      <c r="R8" s="1" t="s">
        <v>253</v>
      </c>
      <c r="T8" s="8" t="s">
        <v>273</v>
      </c>
      <c r="U8" s="8" t="s">
        <v>251</v>
      </c>
      <c r="V8" s="8" t="s">
        <v>251</v>
      </c>
      <c r="W8" s="8" t="s">
        <v>274</v>
      </c>
      <c r="X8" s="8" t="s">
        <v>251</v>
      </c>
      <c r="Z8" s="8" t="s">
        <v>275</v>
      </c>
      <c r="AB8" s="8" t="s">
        <v>251</v>
      </c>
      <c r="AD8" s="8" t="s">
        <v>251</v>
      </c>
      <c r="AE8" s="8" t="s">
        <v>268</v>
      </c>
      <c r="AF8" s="8" t="s">
        <v>258</v>
      </c>
      <c r="AG8" s="8" t="s">
        <v>259</v>
      </c>
      <c r="AH8" s="8" t="s">
        <v>248</v>
      </c>
      <c r="AI8" s="8" t="s">
        <v>301</v>
      </c>
      <c r="AJ8" s="8" t="s">
        <v>261</v>
      </c>
      <c r="AL8" s="1" t="s">
        <v>276</v>
      </c>
      <c r="AM8" s="1" t="s">
        <v>251</v>
      </c>
      <c r="AN8" s="1" t="s">
        <v>251</v>
      </c>
      <c r="AO8" s="1" t="s">
        <v>255</v>
      </c>
      <c r="AP8" s="1" t="s">
        <v>251</v>
      </c>
      <c r="AR8" s="1" t="s">
        <v>256</v>
      </c>
      <c r="AT8" s="1" t="s">
        <v>251</v>
      </c>
      <c r="AV8" s="1" t="s">
        <v>251</v>
      </c>
      <c r="AW8" s="1" t="s">
        <v>267</v>
      </c>
      <c r="AX8" s="1" t="s">
        <v>258</v>
      </c>
      <c r="AY8" s="1" t="s">
        <v>259</v>
      </c>
      <c r="AZ8" s="1" t="s">
        <v>248</v>
      </c>
      <c r="BA8" s="1" t="s">
        <v>302</v>
      </c>
      <c r="BB8" s="1" t="s">
        <v>261</v>
      </c>
    </row>
    <row r="9" spans="1:241" ht="12.75">
      <c r="A9" s="2">
        <v>44508.759848182875</v>
      </c>
      <c r="B9" s="1" t="s">
        <v>303</v>
      </c>
      <c r="C9" s="1" t="s">
        <v>304</v>
      </c>
      <c r="D9" s="3">
        <v>44503</v>
      </c>
      <c r="E9" s="1" t="s">
        <v>243</v>
      </c>
      <c r="F9" s="1" t="s">
        <v>305</v>
      </c>
      <c r="G9" s="1" t="s">
        <v>245</v>
      </c>
      <c r="H9" s="1" t="s">
        <v>246</v>
      </c>
      <c r="I9" s="1" t="s">
        <v>247</v>
      </c>
      <c r="J9" s="1">
        <v>261</v>
      </c>
      <c r="K9" s="1" t="s">
        <v>251</v>
      </c>
      <c r="L9" s="1" t="s">
        <v>286</v>
      </c>
      <c r="M9" s="1" t="s">
        <v>250</v>
      </c>
      <c r="N9" s="1" t="s">
        <v>251</v>
      </c>
      <c r="O9" s="1" t="s">
        <v>251</v>
      </c>
      <c r="P9" s="1" t="s">
        <v>272</v>
      </c>
      <c r="Q9" s="1" t="s">
        <v>251</v>
      </c>
      <c r="R9" s="1" t="s">
        <v>253</v>
      </c>
      <c r="T9" s="8" t="s">
        <v>273</v>
      </c>
      <c r="U9" s="8" t="s">
        <v>251</v>
      </c>
      <c r="V9" s="8" t="s">
        <v>251</v>
      </c>
      <c r="W9" s="8" t="s">
        <v>274</v>
      </c>
      <c r="X9" s="8" t="s">
        <v>251</v>
      </c>
      <c r="Z9" s="8" t="s">
        <v>275</v>
      </c>
      <c r="AB9" s="8" t="s">
        <v>251</v>
      </c>
      <c r="AD9" s="8" t="s">
        <v>251</v>
      </c>
      <c r="AE9" s="8" t="s">
        <v>268</v>
      </c>
      <c r="AF9" s="8" t="s">
        <v>258</v>
      </c>
      <c r="AG9" s="8" t="s">
        <v>259</v>
      </c>
      <c r="AH9" s="8" t="s">
        <v>251</v>
      </c>
      <c r="AJ9" s="8" t="s">
        <v>282</v>
      </c>
      <c r="AK9" s="8" t="s">
        <v>306</v>
      </c>
      <c r="GR9" s="1" t="s">
        <v>268</v>
      </c>
      <c r="GS9" s="1" t="s">
        <v>261</v>
      </c>
      <c r="GU9" s="1" t="s">
        <v>267</v>
      </c>
      <c r="GV9" s="1" t="s">
        <v>261</v>
      </c>
    </row>
    <row r="10" spans="1:241" ht="12.75">
      <c r="A10" s="2">
        <v>44508.771963402774</v>
      </c>
      <c r="B10" s="1" t="s">
        <v>303</v>
      </c>
      <c r="C10" s="1" t="s">
        <v>307</v>
      </c>
      <c r="D10" s="3">
        <v>44503</v>
      </c>
      <c r="E10" s="1" t="s">
        <v>243</v>
      </c>
      <c r="F10" s="1" t="s">
        <v>308</v>
      </c>
      <c r="G10" s="1" t="s">
        <v>245</v>
      </c>
      <c r="H10" s="1" t="s">
        <v>246</v>
      </c>
      <c r="I10" s="1" t="s">
        <v>247</v>
      </c>
      <c r="J10" s="1">
        <v>120</v>
      </c>
      <c r="K10" s="1" t="s">
        <v>251</v>
      </c>
      <c r="L10" s="1" t="s">
        <v>286</v>
      </c>
      <c r="M10" s="1" t="s">
        <v>250</v>
      </c>
      <c r="N10" s="1" t="s">
        <v>251</v>
      </c>
      <c r="O10" s="1" t="s">
        <v>251</v>
      </c>
      <c r="P10" s="1" t="s">
        <v>252</v>
      </c>
      <c r="Q10" s="1" t="s">
        <v>251</v>
      </c>
      <c r="R10" s="1" t="s">
        <v>309</v>
      </c>
      <c r="T10" s="8" t="s">
        <v>273</v>
      </c>
      <c r="U10" s="8" t="s">
        <v>251</v>
      </c>
      <c r="V10" s="8" t="s">
        <v>251</v>
      </c>
      <c r="W10" s="8" t="s">
        <v>274</v>
      </c>
      <c r="X10" s="8" t="s">
        <v>251</v>
      </c>
      <c r="Z10" s="8" t="s">
        <v>275</v>
      </c>
      <c r="AB10" s="8" t="s">
        <v>251</v>
      </c>
      <c r="AD10" s="8" t="s">
        <v>251</v>
      </c>
      <c r="AE10" s="8" t="s">
        <v>268</v>
      </c>
      <c r="AF10" s="8" t="s">
        <v>258</v>
      </c>
      <c r="AG10" s="8" t="s">
        <v>259</v>
      </c>
      <c r="AH10" s="8" t="s">
        <v>251</v>
      </c>
      <c r="AJ10" s="8" t="s">
        <v>261</v>
      </c>
      <c r="GR10" s="1" t="s">
        <v>268</v>
      </c>
      <c r="GS10" s="1" t="s">
        <v>261</v>
      </c>
    </row>
    <row r="11" spans="1:241" ht="12.75">
      <c r="A11" s="2">
        <v>44508.790610543976</v>
      </c>
      <c r="B11" s="1" t="s">
        <v>303</v>
      </c>
      <c r="C11" s="1" t="s">
        <v>307</v>
      </c>
      <c r="D11" s="3">
        <v>44503</v>
      </c>
      <c r="E11" s="1" t="s">
        <v>243</v>
      </c>
      <c r="F11" s="1" t="s">
        <v>310</v>
      </c>
      <c r="G11" s="1" t="s">
        <v>245</v>
      </c>
      <c r="H11" s="1" t="s">
        <v>246</v>
      </c>
      <c r="I11" s="1" t="s">
        <v>311</v>
      </c>
      <c r="K11" s="1" t="s">
        <v>251</v>
      </c>
      <c r="L11" s="1" t="s">
        <v>312</v>
      </c>
      <c r="M11" s="1" t="s">
        <v>250</v>
      </c>
      <c r="N11" s="1" t="s">
        <v>248</v>
      </c>
      <c r="O11" s="1" t="s">
        <v>251</v>
      </c>
      <c r="P11" s="1" t="s">
        <v>272</v>
      </c>
      <c r="Q11" s="1" t="s">
        <v>251</v>
      </c>
      <c r="R11" s="1" t="s">
        <v>253</v>
      </c>
      <c r="T11" s="8" t="s">
        <v>273</v>
      </c>
      <c r="U11" s="8" t="s">
        <v>251</v>
      </c>
      <c r="V11" s="8" t="s">
        <v>251</v>
      </c>
      <c r="W11" s="8" t="s">
        <v>274</v>
      </c>
      <c r="X11" s="8" t="s">
        <v>248</v>
      </c>
      <c r="Y11" s="8" t="s">
        <v>313</v>
      </c>
      <c r="Z11" s="8" t="s">
        <v>275</v>
      </c>
      <c r="AB11" s="8" t="s">
        <v>251</v>
      </c>
      <c r="AD11" s="8" t="s">
        <v>251</v>
      </c>
      <c r="AE11" s="8" t="s">
        <v>268</v>
      </c>
      <c r="AF11" s="8" t="s">
        <v>258</v>
      </c>
      <c r="AG11" s="8" t="s">
        <v>259</v>
      </c>
      <c r="AH11" s="8" t="s">
        <v>251</v>
      </c>
      <c r="AJ11" s="8" t="s">
        <v>261</v>
      </c>
      <c r="GR11" s="1" t="s">
        <v>268</v>
      </c>
      <c r="GS11" s="1" t="s">
        <v>282</v>
      </c>
      <c r="GT11" s="1" t="s">
        <v>314</v>
      </c>
      <c r="GU11" s="1" t="s">
        <v>267</v>
      </c>
      <c r="GV11" s="1" t="s">
        <v>261</v>
      </c>
    </row>
    <row r="12" spans="1:241" ht="12.75">
      <c r="A12" s="2">
        <v>44508.909904212967</v>
      </c>
      <c r="B12" s="1" t="s">
        <v>303</v>
      </c>
      <c r="C12" s="1" t="s">
        <v>304</v>
      </c>
      <c r="D12" s="3">
        <v>44505</v>
      </c>
      <c r="E12" s="1" t="s">
        <v>243</v>
      </c>
      <c r="F12" s="1" t="s">
        <v>305</v>
      </c>
      <c r="G12" s="1" t="s">
        <v>245</v>
      </c>
      <c r="H12" s="1" t="s">
        <v>246</v>
      </c>
      <c r="I12" s="1" t="s">
        <v>247</v>
      </c>
      <c r="J12" s="1">
        <v>261</v>
      </c>
      <c r="K12" s="1" t="s">
        <v>251</v>
      </c>
      <c r="L12" s="1" t="s">
        <v>286</v>
      </c>
      <c r="M12" s="1" t="s">
        <v>250</v>
      </c>
      <c r="N12" s="1" t="s">
        <v>248</v>
      </c>
      <c r="O12" s="1" t="s">
        <v>251</v>
      </c>
      <c r="P12" s="1" t="s">
        <v>252</v>
      </c>
      <c r="Q12" s="1" t="s">
        <v>251</v>
      </c>
      <c r="R12" s="1" t="s">
        <v>253</v>
      </c>
      <c r="T12" s="8" t="s">
        <v>273</v>
      </c>
      <c r="U12" s="8" t="s">
        <v>251</v>
      </c>
      <c r="V12" s="8" t="s">
        <v>251</v>
      </c>
      <c r="W12" s="8" t="s">
        <v>274</v>
      </c>
      <c r="X12" s="8" t="s">
        <v>251</v>
      </c>
      <c r="Z12" s="8" t="s">
        <v>275</v>
      </c>
      <c r="AB12" s="8" t="s">
        <v>251</v>
      </c>
      <c r="AD12" s="8" t="s">
        <v>251</v>
      </c>
      <c r="AE12" s="8" t="s">
        <v>268</v>
      </c>
      <c r="AF12" s="8" t="s">
        <v>258</v>
      </c>
      <c r="AG12" s="8" t="s">
        <v>259</v>
      </c>
      <c r="AH12" s="8" t="s">
        <v>251</v>
      </c>
      <c r="AJ12" s="8" t="s">
        <v>261</v>
      </c>
    </row>
    <row r="13" spans="1:241" ht="12.75">
      <c r="A13" s="2">
        <v>44508.91595130787</v>
      </c>
      <c r="B13" s="1" t="s">
        <v>303</v>
      </c>
      <c r="C13" s="1" t="s">
        <v>304</v>
      </c>
      <c r="D13" s="3">
        <v>44505</v>
      </c>
      <c r="E13" s="1" t="s">
        <v>243</v>
      </c>
      <c r="F13" s="1" t="s">
        <v>315</v>
      </c>
      <c r="G13" s="1" t="s">
        <v>245</v>
      </c>
      <c r="H13" s="1" t="s">
        <v>246</v>
      </c>
      <c r="I13" s="1" t="s">
        <v>311</v>
      </c>
      <c r="K13" s="1" t="s">
        <v>251</v>
      </c>
      <c r="L13" s="1" t="s">
        <v>286</v>
      </c>
      <c r="M13" s="1" t="s">
        <v>250</v>
      </c>
      <c r="N13" s="1" t="s">
        <v>251</v>
      </c>
      <c r="O13" s="1" t="s">
        <v>251</v>
      </c>
      <c r="P13" s="1" t="s">
        <v>281</v>
      </c>
      <c r="Q13" s="1" t="s">
        <v>251</v>
      </c>
      <c r="R13" s="1" t="s">
        <v>253</v>
      </c>
      <c r="T13" s="8" t="s">
        <v>273</v>
      </c>
      <c r="U13" s="8" t="s">
        <v>251</v>
      </c>
      <c r="V13" s="8" t="s">
        <v>251</v>
      </c>
      <c r="W13" s="8" t="s">
        <v>274</v>
      </c>
      <c r="X13" s="8" t="s">
        <v>251</v>
      </c>
      <c r="Z13" s="8" t="s">
        <v>275</v>
      </c>
      <c r="AB13" s="8" t="s">
        <v>251</v>
      </c>
      <c r="AD13" s="8" t="s">
        <v>251</v>
      </c>
      <c r="AE13" s="8" t="s">
        <v>268</v>
      </c>
      <c r="AF13" s="8" t="s">
        <v>258</v>
      </c>
      <c r="AG13" s="8" t="s">
        <v>259</v>
      </c>
      <c r="AH13" s="8" t="s">
        <v>251</v>
      </c>
      <c r="AJ13" s="8" t="s">
        <v>261</v>
      </c>
      <c r="AL13" s="1" t="s">
        <v>276</v>
      </c>
      <c r="AM13" s="1" t="s">
        <v>251</v>
      </c>
      <c r="AN13" s="1" t="s">
        <v>251</v>
      </c>
      <c r="AO13" s="1" t="s">
        <v>255</v>
      </c>
      <c r="AP13" s="1" t="s">
        <v>251</v>
      </c>
      <c r="AR13" s="1" t="s">
        <v>256</v>
      </c>
      <c r="AT13" s="1" t="s">
        <v>251</v>
      </c>
      <c r="AV13" s="1" t="s">
        <v>251</v>
      </c>
      <c r="AW13" s="1" t="s">
        <v>267</v>
      </c>
      <c r="AX13" s="1" t="s">
        <v>258</v>
      </c>
      <c r="AY13" s="1" t="s">
        <v>259</v>
      </c>
      <c r="AZ13" s="1" t="s">
        <v>251</v>
      </c>
      <c r="BB13" s="1" t="s">
        <v>261</v>
      </c>
      <c r="GR13" s="1" t="s">
        <v>267</v>
      </c>
      <c r="GS13" s="1" t="s">
        <v>282</v>
      </c>
      <c r="GT13" s="1" t="s">
        <v>316</v>
      </c>
    </row>
    <row r="14" spans="1:241" ht="12.75">
      <c r="A14" s="2">
        <v>44508.952176863429</v>
      </c>
      <c r="B14" s="1" t="s">
        <v>303</v>
      </c>
      <c r="C14" s="1" t="s">
        <v>304</v>
      </c>
      <c r="D14" s="3">
        <v>44507</v>
      </c>
      <c r="E14" s="1" t="s">
        <v>243</v>
      </c>
      <c r="F14" s="1" t="s">
        <v>305</v>
      </c>
      <c r="G14" s="1" t="s">
        <v>245</v>
      </c>
      <c r="H14" s="1" t="s">
        <v>246</v>
      </c>
      <c r="I14" s="1" t="s">
        <v>247</v>
      </c>
      <c r="J14" s="1">
        <v>261</v>
      </c>
      <c r="K14" s="1" t="s">
        <v>251</v>
      </c>
      <c r="L14" s="1" t="s">
        <v>286</v>
      </c>
      <c r="M14" s="1" t="s">
        <v>250</v>
      </c>
      <c r="N14" s="1" t="s">
        <v>251</v>
      </c>
      <c r="O14" s="1" t="s">
        <v>251</v>
      </c>
      <c r="P14" s="1" t="s">
        <v>252</v>
      </c>
      <c r="Q14" s="1" t="s">
        <v>251</v>
      </c>
      <c r="R14" s="1" t="s">
        <v>253</v>
      </c>
      <c r="T14" s="8" t="s">
        <v>273</v>
      </c>
      <c r="U14" s="8" t="s">
        <v>251</v>
      </c>
      <c r="V14" s="8" t="s">
        <v>251</v>
      </c>
      <c r="W14" s="8" t="s">
        <v>274</v>
      </c>
      <c r="X14" s="8" t="s">
        <v>251</v>
      </c>
      <c r="Z14" s="8" t="s">
        <v>275</v>
      </c>
      <c r="AB14" s="8" t="s">
        <v>251</v>
      </c>
      <c r="AD14" s="8" t="s">
        <v>251</v>
      </c>
      <c r="AE14" s="8" t="s">
        <v>268</v>
      </c>
      <c r="AF14" s="8" t="s">
        <v>258</v>
      </c>
      <c r="AG14" s="8" t="s">
        <v>259</v>
      </c>
      <c r="AH14" s="8" t="s">
        <v>251</v>
      </c>
      <c r="AJ14" s="8" t="s">
        <v>261</v>
      </c>
      <c r="GR14" s="1" t="s">
        <v>268</v>
      </c>
      <c r="GS14" s="1" t="s">
        <v>261</v>
      </c>
    </row>
    <row r="15" spans="1:241" ht="12.75">
      <c r="A15" s="2">
        <v>44508.978559571755</v>
      </c>
      <c r="B15" s="1" t="s">
        <v>303</v>
      </c>
      <c r="C15" s="1" t="s">
        <v>307</v>
      </c>
      <c r="D15" s="3">
        <v>44508</v>
      </c>
      <c r="E15" s="1" t="s">
        <v>243</v>
      </c>
      <c r="F15" s="1" t="s">
        <v>317</v>
      </c>
      <c r="G15" s="1" t="s">
        <v>245</v>
      </c>
      <c r="H15" s="1" t="s">
        <v>246</v>
      </c>
      <c r="I15" s="1" t="s">
        <v>247</v>
      </c>
      <c r="J15" s="1">
        <v>88</v>
      </c>
      <c r="K15" s="1" t="s">
        <v>251</v>
      </c>
      <c r="L15" s="1" t="s">
        <v>249</v>
      </c>
      <c r="M15" s="1" t="s">
        <v>250</v>
      </c>
      <c r="N15" s="1" t="s">
        <v>251</v>
      </c>
      <c r="O15" s="1" t="s">
        <v>251</v>
      </c>
      <c r="P15" s="1" t="s">
        <v>252</v>
      </c>
      <c r="Q15" s="1" t="s">
        <v>251</v>
      </c>
      <c r="R15" s="1" t="s">
        <v>253</v>
      </c>
      <c r="T15" s="8" t="s">
        <v>273</v>
      </c>
      <c r="U15" s="8" t="s">
        <v>251</v>
      </c>
      <c r="V15" s="8" t="s">
        <v>251</v>
      </c>
      <c r="W15" s="8" t="s">
        <v>274</v>
      </c>
      <c r="X15" s="8" t="s">
        <v>251</v>
      </c>
      <c r="Z15" s="8" t="s">
        <v>275</v>
      </c>
      <c r="AB15" s="8" t="s">
        <v>251</v>
      </c>
      <c r="AD15" s="8" t="s">
        <v>251</v>
      </c>
      <c r="AE15" s="8" t="s">
        <v>268</v>
      </c>
      <c r="AF15" s="8" t="s">
        <v>258</v>
      </c>
      <c r="AG15" s="8" t="s">
        <v>259</v>
      </c>
      <c r="AH15" s="8" t="s">
        <v>248</v>
      </c>
      <c r="AI15" s="8" t="s">
        <v>318</v>
      </c>
      <c r="AJ15" s="8" t="s">
        <v>261</v>
      </c>
    </row>
    <row r="16" spans="1:241" ht="12.75">
      <c r="A16" s="2">
        <v>44509.68997269676</v>
      </c>
      <c r="B16" s="1" t="s">
        <v>241</v>
      </c>
      <c r="C16" s="1" t="s">
        <v>269</v>
      </c>
      <c r="D16" s="3">
        <v>44509</v>
      </c>
      <c r="E16" s="1" t="s">
        <v>243</v>
      </c>
      <c r="F16" s="1" t="s">
        <v>319</v>
      </c>
      <c r="G16" s="1" t="s">
        <v>245</v>
      </c>
      <c r="H16" s="1" t="s">
        <v>246</v>
      </c>
      <c r="I16" s="1" t="s">
        <v>247</v>
      </c>
      <c r="J16" s="1">
        <v>218</v>
      </c>
      <c r="K16" s="1" t="s">
        <v>248</v>
      </c>
      <c r="L16" s="1" t="s">
        <v>286</v>
      </c>
      <c r="M16" s="1" t="s">
        <v>250</v>
      </c>
      <c r="N16" s="1" t="s">
        <v>251</v>
      </c>
      <c r="O16" s="1" t="s">
        <v>251</v>
      </c>
      <c r="P16" s="1" t="s">
        <v>281</v>
      </c>
      <c r="Q16" s="1" t="s">
        <v>251</v>
      </c>
      <c r="R16" s="1" t="s">
        <v>253</v>
      </c>
      <c r="T16" s="8" t="s">
        <v>273</v>
      </c>
      <c r="U16" s="8" t="s">
        <v>251</v>
      </c>
      <c r="V16" s="8" t="s">
        <v>251</v>
      </c>
      <c r="W16" s="8" t="s">
        <v>274</v>
      </c>
      <c r="X16" s="8" t="s">
        <v>251</v>
      </c>
      <c r="Z16" s="8" t="s">
        <v>275</v>
      </c>
      <c r="AB16" s="8" t="s">
        <v>251</v>
      </c>
      <c r="AD16" s="8" t="s">
        <v>251</v>
      </c>
      <c r="AE16" s="8" t="s">
        <v>268</v>
      </c>
      <c r="AF16" s="8" t="s">
        <v>258</v>
      </c>
      <c r="AG16" s="8" t="s">
        <v>259</v>
      </c>
      <c r="AH16" s="8" t="s">
        <v>251</v>
      </c>
      <c r="AJ16" s="8" t="s">
        <v>261</v>
      </c>
      <c r="AL16" s="1" t="s">
        <v>276</v>
      </c>
      <c r="AM16" s="1" t="s">
        <v>251</v>
      </c>
      <c r="AN16" s="1" t="s">
        <v>251</v>
      </c>
      <c r="AO16" s="1" t="s">
        <v>255</v>
      </c>
      <c r="AP16" s="1" t="s">
        <v>251</v>
      </c>
      <c r="AR16" s="1" t="s">
        <v>256</v>
      </c>
      <c r="AT16" s="1" t="s">
        <v>251</v>
      </c>
      <c r="AV16" s="1" t="s">
        <v>251</v>
      </c>
      <c r="AW16" s="1" t="s">
        <v>267</v>
      </c>
      <c r="AX16" s="1" t="s">
        <v>258</v>
      </c>
      <c r="AY16" s="1" t="s">
        <v>259</v>
      </c>
      <c r="AZ16" s="1" t="s">
        <v>251</v>
      </c>
      <c r="BB16" s="1" t="s">
        <v>261</v>
      </c>
      <c r="GR16" s="1" t="s">
        <v>267</v>
      </c>
      <c r="GS16" s="1" t="s">
        <v>261</v>
      </c>
    </row>
    <row r="17" spans="1:210" ht="12.75">
      <c r="A17" s="2">
        <v>44509.693376759256</v>
      </c>
      <c r="B17" s="1" t="s">
        <v>241</v>
      </c>
      <c r="C17" s="1" t="s">
        <v>269</v>
      </c>
      <c r="D17" s="3">
        <v>44509</v>
      </c>
      <c r="E17" s="1" t="s">
        <v>243</v>
      </c>
      <c r="F17" s="1" t="s">
        <v>320</v>
      </c>
      <c r="G17" s="1" t="s">
        <v>245</v>
      </c>
      <c r="H17" s="1" t="s">
        <v>246</v>
      </c>
      <c r="I17" s="1" t="s">
        <v>279</v>
      </c>
      <c r="K17" s="1" t="s">
        <v>248</v>
      </c>
      <c r="L17" s="1" t="s">
        <v>249</v>
      </c>
      <c r="M17" s="1" t="s">
        <v>250</v>
      </c>
      <c r="N17" s="1" t="s">
        <v>251</v>
      </c>
      <c r="O17" s="1" t="s">
        <v>251</v>
      </c>
      <c r="P17" s="1" t="s">
        <v>252</v>
      </c>
      <c r="Q17" s="1" t="s">
        <v>251</v>
      </c>
      <c r="R17" s="1" t="s">
        <v>253</v>
      </c>
      <c r="T17" s="8" t="s">
        <v>273</v>
      </c>
      <c r="U17" s="8" t="s">
        <v>251</v>
      </c>
      <c r="V17" s="8" t="s">
        <v>251</v>
      </c>
      <c r="W17" s="8" t="s">
        <v>274</v>
      </c>
      <c r="X17" s="8" t="s">
        <v>251</v>
      </c>
      <c r="Z17" s="8" t="s">
        <v>275</v>
      </c>
      <c r="AB17" s="8" t="s">
        <v>251</v>
      </c>
      <c r="AD17" s="8" t="s">
        <v>251</v>
      </c>
      <c r="AE17" s="8" t="s">
        <v>268</v>
      </c>
      <c r="AF17" s="8" t="s">
        <v>258</v>
      </c>
      <c r="AG17" s="8" t="s">
        <v>259</v>
      </c>
      <c r="AH17" s="8" t="s">
        <v>248</v>
      </c>
      <c r="AI17" s="8" t="s">
        <v>321</v>
      </c>
      <c r="AJ17" s="8" t="s">
        <v>261</v>
      </c>
      <c r="AL17" s="1" t="s">
        <v>276</v>
      </c>
      <c r="AM17" s="1" t="s">
        <v>251</v>
      </c>
      <c r="AN17" s="1" t="s">
        <v>251</v>
      </c>
      <c r="AO17" s="1" t="s">
        <v>255</v>
      </c>
      <c r="AP17" s="1" t="s">
        <v>251</v>
      </c>
      <c r="AR17" s="1" t="s">
        <v>256</v>
      </c>
      <c r="AT17" s="1" t="s">
        <v>251</v>
      </c>
      <c r="AV17" s="1" t="s">
        <v>251</v>
      </c>
      <c r="AW17" s="1" t="s">
        <v>267</v>
      </c>
      <c r="AX17" s="1" t="s">
        <v>258</v>
      </c>
      <c r="AY17" s="1" t="s">
        <v>259</v>
      </c>
      <c r="AZ17" s="1" t="s">
        <v>248</v>
      </c>
      <c r="BA17" s="1" t="s">
        <v>322</v>
      </c>
      <c r="BB17" s="1" t="s">
        <v>261</v>
      </c>
    </row>
    <row r="18" spans="1:210" ht="12.75">
      <c r="A18" s="2">
        <v>44511.680888946757</v>
      </c>
      <c r="B18" s="1" t="s">
        <v>241</v>
      </c>
      <c r="C18" s="1" t="s">
        <v>269</v>
      </c>
      <c r="D18" s="3">
        <v>44511</v>
      </c>
      <c r="E18" s="1" t="s">
        <v>243</v>
      </c>
      <c r="F18" s="1" t="s">
        <v>323</v>
      </c>
      <c r="G18" s="1" t="s">
        <v>245</v>
      </c>
      <c r="H18" s="1" t="s">
        <v>246</v>
      </c>
      <c r="I18" s="1" t="s">
        <v>279</v>
      </c>
      <c r="K18" s="1" t="s">
        <v>248</v>
      </c>
      <c r="L18" s="1" t="s">
        <v>249</v>
      </c>
      <c r="M18" s="1" t="s">
        <v>250</v>
      </c>
      <c r="N18" s="1" t="s">
        <v>251</v>
      </c>
      <c r="O18" s="1" t="s">
        <v>251</v>
      </c>
      <c r="P18" s="1" t="s">
        <v>252</v>
      </c>
      <c r="Q18" s="1" t="s">
        <v>251</v>
      </c>
      <c r="R18" s="1" t="s">
        <v>253</v>
      </c>
      <c r="T18" s="8" t="s">
        <v>273</v>
      </c>
      <c r="U18" s="8" t="s">
        <v>251</v>
      </c>
      <c r="V18" s="8" t="s">
        <v>251</v>
      </c>
      <c r="W18" s="8" t="s">
        <v>274</v>
      </c>
      <c r="X18" s="8" t="s">
        <v>251</v>
      </c>
      <c r="Z18" s="8" t="s">
        <v>275</v>
      </c>
      <c r="AB18" s="8" t="s">
        <v>251</v>
      </c>
      <c r="AD18" s="8" t="s">
        <v>251</v>
      </c>
      <c r="AE18" s="8" t="s">
        <v>268</v>
      </c>
      <c r="AF18" s="8" t="s">
        <v>258</v>
      </c>
      <c r="AG18" s="8" t="s">
        <v>259</v>
      </c>
      <c r="AH18" s="8" t="s">
        <v>248</v>
      </c>
      <c r="AI18" s="8" t="s">
        <v>264</v>
      </c>
      <c r="AJ18" s="8" t="s">
        <v>261</v>
      </c>
      <c r="AL18" s="1" t="s">
        <v>276</v>
      </c>
      <c r="AM18" s="1" t="s">
        <v>251</v>
      </c>
      <c r="AN18" s="1" t="s">
        <v>251</v>
      </c>
      <c r="AO18" s="1" t="s">
        <v>255</v>
      </c>
      <c r="AP18" s="1" t="s">
        <v>251</v>
      </c>
      <c r="AR18" s="1" t="s">
        <v>256</v>
      </c>
      <c r="AT18" s="1" t="s">
        <v>251</v>
      </c>
      <c r="AV18" s="1" t="s">
        <v>251</v>
      </c>
      <c r="AW18" s="1" t="s">
        <v>267</v>
      </c>
      <c r="AX18" s="1" t="s">
        <v>258</v>
      </c>
      <c r="AY18" s="1" t="s">
        <v>259</v>
      </c>
      <c r="AZ18" s="1" t="s">
        <v>248</v>
      </c>
      <c r="BA18" s="1" t="s">
        <v>321</v>
      </c>
      <c r="BB18" s="1" t="s">
        <v>261</v>
      </c>
    </row>
    <row r="19" spans="1:210" ht="12.75">
      <c r="A19" s="2">
        <v>44512.503399062502</v>
      </c>
      <c r="B19" s="1" t="s">
        <v>241</v>
      </c>
      <c r="C19" s="1" t="s">
        <v>242</v>
      </c>
      <c r="D19" s="3">
        <v>44512</v>
      </c>
      <c r="E19" s="1" t="s">
        <v>243</v>
      </c>
      <c r="F19" s="1" t="s">
        <v>324</v>
      </c>
      <c r="G19" s="1" t="s">
        <v>245</v>
      </c>
      <c r="H19" s="1" t="s">
        <v>246</v>
      </c>
      <c r="I19" s="1" t="s">
        <v>247</v>
      </c>
      <c r="J19" s="1">
        <v>135</v>
      </c>
      <c r="K19" s="1" t="s">
        <v>251</v>
      </c>
      <c r="L19" s="1" t="s">
        <v>249</v>
      </c>
      <c r="M19" s="1" t="s">
        <v>250</v>
      </c>
      <c r="N19" s="1" t="s">
        <v>251</v>
      </c>
      <c r="O19" s="1" t="s">
        <v>251</v>
      </c>
      <c r="P19" s="1" t="s">
        <v>252</v>
      </c>
      <c r="Q19" s="1" t="s">
        <v>251</v>
      </c>
      <c r="R19" s="1" t="s">
        <v>253</v>
      </c>
      <c r="T19" s="8" t="s">
        <v>273</v>
      </c>
      <c r="U19" s="8" t="s">
        <v>251</v>
      </c>
      <c r="V19" s="8" t="s">
        <v>251</v>
      </c>
      <c r="W19" s="8" t="s">
        <v>274</v>
      </c>
      <c r="X19" s="8" t="s">
        <v>251</v>
      </c>
      <c r="Z19" s="8" t="s">
        <v>275</v>
      </c>
      <c r="AB19" s="8" t="s">
        <v>251</v>
      </c>
      <c r="AD19" s="8" t="s">
        <v>251</v>
      </c>
      <c r="AE19" s="8" t="s">
        <v>268</v>
      </c>
      <c r="AF19" s="8" t="s">
        <v>258</v>
      </c>
      <c r="AG19" s="8" t="s">
        <v>259</v>
      </c>
      <c r="AH19" s="8" t="s">
        <v>248</v>
      </c>
      <c r="AI19" s="8" t="s">
        <v>260</v>
      </c>
      <c r="AJ19" s="8" t="s">
        <v>261</v>
      </c>
      <c r="AL19" s="1" t="s">
        <v>262</v>
      </c>
      <c r="AM19" s="1" t="s">
        <v>251</v>
      </c>
      <c r="AN19" s="1" t="s">
        <v>251</v>
      </c>
      <c r="AO19" s="1" t="s">
        <v>255</v>
      </c>
      <c r="AP19" s="1" t="s">
        <v>251</v>
      </c>
      <c r="AR19" s="1" t="s">
        <v>256</v>
      </c>
      <c r="AT19" s="1" t="s">
        <v>251</v>
      </c>
      <c r="AV19" s="1" t="s">
        <v>251</v>
      </c>
      <c r="AW19" s="1" t="s">
        <v>263</v>
      </c>
      <c r="AX19" s="1" t="s">
        <v>258</v>
      </c>
      <c r="AY19" s="1" t="s">
        <v>259</v>
      </c>
      <c r="AZ19" s="1" t="s">
        <v>248</v>
      </c>
      <c r="BA19" s="1" t="s">
        <v>321</v>
      </c>
      <c r="BB19" s="1" t="s">
        <v>261</v>
      </c>
      <c r="BD19" s="1" t="s">
        <v>276</v>
      </c>
      <c r="BE19" s="1" t="s">
        <v>251</v>
      </c>
      <c r="BF19" s="1" t="s">
        <v>251</v>
      </c>
      <c r="BG19" s="1" t="s">
        <v>255</v>
      </c>
      <c r="BH19" s="1" t="s">
        <v>251</v>
      </c>
      <c r="BJ19" s="1" t="s">
        <v>256</v>
      </c>
      <c r="BL19" s="1" t="s">
        <v>251</v>
      </c>
      <c r="BN19" s="1" t="s">
        <v>251</v>
      </c>
      <c r="BO19" s="1" t="s">
        <v>267</v>
      </c>
      <c r="BP19" s="1" t="s">
        <v>258</v>
      </c>
      <c r="BQ19" s="1" t="s">
        <v>259</v>
      </c>
      <c r="BR19" s="1" t="s">
        <v>248</v>
      </c>
      <c r="BS19" s="1" t="s">
        <v>264</v>
      </c>
      <c r="BT19" s="1" t="s">
        <v>261</v>
      </c>
    </row>
    <row r="20" spans="1:210" ht="12.75">
      <c r="A20" s="2">
        <v>44515.322203472228</v>
      </c>
      <c r="B20" s="1" t="s">
        <v>241</v>
      </c>
      <c r="C20" s="1" t="s">
        <v>269</v>
      </c>
      <c r="D20" s="3">
        <v>44515</v>
      </c>
      <c r="E20" s="1" t="s">
        <v>243</v>
      </c>
      <c r="F20" s="1" t="s">
        <v>325</v>
      </c>
      <c r="G20" s="1" t="s">
        <v>245</v>
      </c>
      <c r="H20" s="1" t="s">
        <v>246</v>
      </c>
      <c r="I20" s="1" t="s">
        <v>247</v>
      </c>
      <c r="J20" s="1">
        <v>120</v>
      </c>
      <c r="K20" s="1" t="s">
        <v>251</v>
      </c>
      <c r="L20" s="1" t="s">
        <v>271</v>
      </c>
      <c r="M20" s="1" t="s">
        <v>250</v>
      </c>
      <c r="N20" s="1" t="s">
        <v>251</v>
      </c>
      <c r="O20" s="1" t="s">
        <v>251</v>
      </c>
      <c r="P20" s="1" t="s">
        <v>272</v>
      </c>
      <c r="Q20" s="1" t="s">
        <v>248</v>
      </c>
      <c r="R20" s="1" t="s">
        <v>253</v>
      </c>
      <c r="T20" s="8" t="s">
        <v>273</v>
      </c>
      <c r="U20" s="8" t="s">
        <v>251</v>
      </c>
      <c r="V20" s="8" t="s">
        <v>251</v>
      </c>
      <c r="W20" s="8" t="s">
        <v>274</v>
      </c>
      <c r="X20" s="8" t="s">
        <v>251</v>
      </c>
      <c r="Z20" s="8" t="s">
        <v>275</v>
      </c>
      <c r="AB20" s="8" t="s">
        <v>251</v>
      </c>
      <c r="AD20" s="8" t="s">
        <v>251</v>
      </c>
      <c r="AE20" s="8" t="s">
        <v>268</v>
      </c>
      <c r="AF20" s="8" t="s">
        <v>258</v>
      </c>
      <c r="AG20" s="8" t="s">
        <v>259</v>
      </c>
      <c r="AH20" s="8" t="s">
        <v>251</v>
      </c>
      <c r="AJ20" s="8" t="s">
        <v>282</v>
      </c>
      <c r="AK20" s="8" t="s">
        <v>326</v>
      </c>
      <c r="AL20" s="1" t="s">
        <v>276</v>
      </c>
      <c r="AM20" s="1" t="s">
        <v>251</v>
      </c>
      <c r="AN20" s="1" t="s">
        <v>251</v>
      </c>
      <c r="AO20" s="1" t="s">
        <v>255</v>
      </c>
      <c r="AP20" s="1" t="s">
        <v>251</v>
      </c>
      <c r="AR20" s="1" t="s">
        <v>256</v>
      </c>
      <c r="AT20" s="1" t="s">
        <v>251</v>
      </c>
      <c r="AV20" s="1" t="s">
        <v>251</v>
      </c>
      <c r="AW20" s="1" t="s">
        <v>267</v>
      </c>
      <c r="AX20" s="1" t="s">
        <v>258</v>
      </c>
      <c r="AY20" s="1" t="s">
        <v>259</v>
      </c>
      <c r="AZ20" s="1" t="s">
        <v>251</v>
      </c>
      <c r="BB20" s="1" t="s">
        <v>282</v>
      </c>
      <c r="BC20" s="1" t="s">
        <v>327</v>
      </c>
      <c r="BD20" s="1" t="s">
        <v>328</v>
      </c>
      <c r="BE20" s="1" t="s">
        <v>251</v>
      </c>
      <c r="BF20" s="1" t="s">
        <v>251</v>
      </c>
      <c r="BG20" s="1" t="s">
        <v>255</v>
      </c>
      <c r="BH20" s="1" t="s">
        <v>251</v>
      </c>
      <c r="BJ20" s="1" t="s">
        <v>256</v>
      </c>
      <c r="BL20" s="1" t="s">
        <v>251</v>
      </c>
      <c r="BN20" s="1" t="s">
        <v>251</v>
      </c>
      <c r="BO20" s="1" t="s">
        <v>266</v>
      </c>
      <c r="BP20" s="1" t="s">
        <v>258</v>
      </c>
      <c r="BQ20" s="1" t="s">
        <v>259</v>
      </c>
      <c r="BR20" s="1" t="s">
        <v>251</v>
      </c>
      <c r="BT20" s="1" t="s">
        <v>261</v>
      </c>
      <c r="BV20" s="1" t="s">
        <v>329</v>
      </c>
      <c r="BW20" s="1" t="s">
        <v>251</v>
      </c>
      <c r="BX20" s="1" t="s">
        <v>251</v>
      </c>
      <c r="BY20" s="1" t="s">
        <v>255</v>
      </c>
      <c r="BZ20" s="1" t="s">
        <v>251</v>
      </c>
      <c r="CB20" s="1" t="s">
        <v>256</v>
      </c>
      <c r="CD20" s="1" t="s">
        <v>251</v>
      </c>
      <c r="CF20" s="1" t="s">
        <v>251</v>
      </c>
      <c r="CG20" s="1" t="s">
        <v>330</v>
      </c>
      <c r="CH20" s="1" t="s">
        <v>258</v>
      </c>
      <c r="CI20" s="1" t="s">
        <v>259</v>
      </c>
      <c r="CJ20" s="1" t="s">
        <v>251</v>
      </c>
      <c r="CL20" s="1" t="s">
        <v>261</v>
      </c>
      <c r="CN20" s="1" t="s">
        <v>331</v>
      </c>
      <c r="CO20" s="1" t="s">
        <v>248</v>
      </c>
      <c r="CP20" s="1" t="s">
        <v>251</v>
      </c>
      <c r="CQ20" s="1" t="s">
        <v>274</v>
      </c>
      <c r="CR20" s="1" t="s">
        <v>251</v>
      </c>
      <c r="CT20" s="1" t="s">
        <v>275</v>
      </c>
      <c r="CV20" s="1" t="s">
        <v>251</v>
      </c>
      <c r="CX20" s="1" t="s">
        <v>251</v>
      </c>
      <c r="CY20" s="1" t="s">
        <v>268</v>
      </c>
      <c r="CZ20" s="1" t="s">
        <v>258</v>
      </c>
      <c r="DA20" s="1" t="s">
        <v>259</v>
      </c>
      <c r="DB20" s="1" t="s">
        <v>251</v>
      </c>
      <c r="DD20" s="1" t="s">
        <v>282</v>
      </c>
      <c r="DE20" s="1" t="s">
        <v>332</v>
      </c>
      <c r="DF20" s="1" t="s">
        <v>333</v>
      </c>
      <c r="DG20" s="1" t="s">
        <v>251</v>
      </c>
      <c r="DH20" s="1" t="s">
        <v>251</v>
      </c>
      <c r="DI20" s="1" t="s">
        <v>255</v>
      </c>
      <c r="DJ20" s="1" t="s">
        <v>251</v>
      </c>
      <c r="DL20" s="1" t="s">
        <v>256</v>
      </c>
      <c r="DN20" s="1" t="s">
        <v>251</v>
      </c>
      <c r="DP20" s="1" t="s">
        <v>251</v>
      </c>
      <c r="DQ20" s="1" t="s">
        <v>257</v>
      </c>
      <c r="DR20" s="1" t="s">
        <v>258</v>
      </c>
      <c r="DS20" s="1" t="s">
        <v>259</v>
      </c>
      <c r="DT20" s="1" t="s">
        <v>251</v>
      </c>
      <c r="DV20" s="1" t="s">
        <v>282</v>
      </c>
      <c r="DW20" s="1" t="s">
        <v>334</v>
      </c>
      <c r="GR20" s="1" t="s">
        <v>267</v>
      </c>
      <c r="GS20" s="1" t="s">
        <v>282</v>
      </c>
      <c r="GT20" s="1" t="s">
        <v>335</v>
      </c>
    </row>
    <row r="21" spans="1:210" ht="12.75">
      <c r="A21" s="2">
        <v>44515.524550624999</v>
      </c>
      <c r="B21" s="1" t="s">
        <v>241</v>
      </c>
      <c r="C21" s="1" t="s">
        <v>277</v>
      </c>
      <c r="D21" s="3">
        <v>44515</v>
      </c>
      <c r="E21" s="1" t="s">
        <v>243</v>
      </c>
      <c r="F21" s="1" t="s">
        <v>336</v>
      </c>
      <c r="G21" s="1" t="s">
        <v>245</v>
      </c>
      <c r="H21" s="1" t="s">
        <v>246</v>
      </c>
      <c r="I21" s="1" t="s">
        <v>279</v>
      </c>
      <c r="K21" s="1" t="s">
        <v>248</v>
      </c>
      <c r="L21" s="1" t="s">
        <v>249</v>
      </c>
      <c r="M21" s="1" t="s">
        <v>250</v>
      </c>
      <c r="N21" s="1" t="s">
        <v>251</v>
      </c>
      <c r="O21" s="1" t="s">
        <v>251</v>
      </c>
      <c r="P21" s="1" t="s">
        <v>281</v>
      </c>
      <c r="Q21" s="1" t="s">
        <v>251</v>
      </c>
      <c r="R21" s="1" t="s">
        <v>253</v>
      </c>
      <c r="T21" s="8" t="s">
        <v>273</v>
      </c>
      <c r="U21" s="8" t="s">
        <v>251</v>
      </c>
      <c r="V21" s="8" t="s">
        <v>251</v>
      </c>
      <c r="W21" s="8" t="s">
        <v>274</v>
      </c>
      <c r="X21" s="8" t="s">
        <v>251</v>
      </c>
      <c r="Z21" s="8" t="s">
        <v>275</v>
      </c>
      <c r="AB21" s="8" t="s">
        <v>251</v>
      </c>
      <c r="AD21" s="8" t="s">
        <v>251</v>
      </c>
      <c r="AE21" s="8" t="s">
        <v>268</v>
      </c>
      <c r="AF21" s="8" t="s">
        <v>258</v>
      </c>
      <c r="AG21" s="8" t="s">
        <v>259</v>
      </c>
      <c r="AH21" s="8" t="s">
        <v>251</v>
      </c>
      <c r="AJ21" s="8" t="s">
        <v>261</v>
      </c>
      <c r="GR21" s="1" t="s">
        <v>268</v>
      </c>
      <c r="GS21" s="1" t="s">
        <v>261</v>
      </c>
    </row>
    <row r="22" spans="1:210" ht="12.75">
      <c r="A22" s="2">
        <v>44516.690866111108</v>
      </c>
      <c r="B22" s="1" t="s">
        <v>241</v>
      </c>
      <c r="C22" s="1" t="s">
        <v>269</v>
      </c>
      <c r="D22" s="3">
        <v>44516</v>
      </c>
      <c r="E22" s="1" t="s">
        <v>243</v>
      </c>
      <c r="F22" s="1" t="s">
        <v>337</v>
      </c>
      <c r="G22" s="1" t="s">
        <v>245</v>
      </c>
      <c r="H22" s="1" t="s">
        <v>246</v>
      </c>
      <c r="I22" s="1" t="s">
        <v>247</v>
      </c>
      <c r="J22" s="1">
        <v>100</v>
      </c>
      <c r="K22" s="1" t="s">
        <v>251</v>
      </c>
      <c r="L22" s="1" t="s">
        <v>249</v>
      </c>
      <c r="M22" s="1" t="s">
        <v>250</v>
      </c>
      <c r="N22" s="1" t="s">
        <v>251</v>
      </c>
      <c r="O22" s="1" t="s">
        <v>251</v>
      </c>
      <c r="P22" s="1" t="s">
        <v>252</v>
      </c>
      <c r="Q22" s="1" t="s">
        <v>251</v>
      </c>
      <c r="R22" s="1" t="s">
        <v>253</v>
      </c>
      <c r="T22" s="8" t="s">
        <v>273</v>
      </c>
      <c r="U22" s="8" t="s">
        <v>251</v>
      </c>
      <c r="V22" s="8" t="s">
        <v>251</v>
      </c>
      <c r="W22" s="8" t="s">
        <v>274</v>
      </c>
      <c r="X22" s="8" t="s">
        <v>251</v>
      </c>
      <c r="Z22" s="8" t="s">
        <v>275</v>
      </c>
      <c r="AB22" s="8" t="s">
        <v>251</v>
      </c>
      <c r="AD22" s="8" t="s">
        <v>251</v>
      </c>
      <c r="AE22" s="8" t="s">
        <v>268</v>
      </c>
      <c r="AF22" s="8" t="s">
        <v>258</v>
      </c>
      <c r="AG22" s="8" t="s">
        <v>259</v>
      </c>
      <c r="AH22" s="8" t="s">
        <v>251</v>
      </c>
      <c r="AJ22" s="8" t="s">
        <v>261</v>
      </c>
      <c r="AL22" s="1" t="s">
        <v>276</v>
      </c>
      <c r="AM22" s="1" t="s">
        <v>251</v>
      </c>
      <c r="AN22" s="1" t="s">
        <v>251</v>
      </c>
      <c r="AO22" s="1" t="s">
        <v>255</v>
      </c>
      <c r="AP22" s="1" t="s">
        <v>251</v>
      </c>
      <c r="AR22" s="1" t="s">
        <v>256</v>
      </c>
      <c r="AT22" s="1" t="s">
        <v>251</v>
      </c>
      <c r="AV22" s="1" t="s">
        <v>251</v>
      </c>
      <c r="AW22" s="1" t="s">
        <v>267</v>
      </c>
      <c r="AX22" s="1" t="s">
        <v>258</v>
      </c>
      <c r="AY22" s="1" t="s">
        <v>259</v>
      </c>
      <c r="AZ22" s="1" t="s">
        <v>248</v>
      </c>
      <c r="BA22" s="1" t="s">
        <v>322</v>
      </c>
      <c r="BB22" s="1" t="s">
        <v>261</v>
      </c>
      <c r="GR22" s="1" t="s">
        <v>268</v>
      </c>
      <c r="GS22" s="1" t="s">
        <v>261</v>
      </c>
    </row>
    <row r="23" spans="1:210" ht="12.75">
      <c r="A23" s="2">
        <v>44516.839226539349</v>
      </c>
      <c r="B23" s="1" t="s">
        <v>303</v>
      </c>
      <c r="C23" s="1" t="s">
        <v>304</v>
      </c>
      <c r="D23" s="3">
        <v>44512</v>
      </c>
      <c r="E23" s="1" t="s">
        <v>243</v>
      </c>
      <c r="F23" s="1" t="s">
        <v>338</v>
      </c>
      <c r="G23" s="1" t="s">
        <v>245</v>
      </c>
      <c r="H23" s="1" t="s">
        <v>246</v>
      </c>
      <c r="I23" s="1" t="s">
        <v>247</v>
      </c>
      <c r="J23" s="1">
        <v>224</v>
      </c>
      <c r="K23" s="1" t="s">
        <v>248</v>
      </c>
      <c r="L23" s="1" t="s">
        <v>249</v>
      </c>
      <c r="M23" s="1" t="s">
        <v>250</v>
      </c>
      <c r="N23" s="1" t="s">
        <v>251</v>
      </c>
      <c r="O23" s="1" t="s">
        <v>251</v>
      </c>
      <c r="P23" s="1" t="s">
        <v>252</v>
      </c>
      <c r="Q23" s="1" t="s">
        <v>251</v>
      </c>
      <c r="R23" s="1" t="s">
        <v>253</v>
      </c>
      <c r="T23" s="8" t="s">
        <v>273</v>
      </c>
      <c r="U23" s="8" t="s">
        <v>251</v>
      </c>
      <c r="V23" s="8" t="s">
        <v>251</v>
      </c>
      <c r="W23" s="8" t="s">
        <v>274</v>
      </c>
      <c r="X23" s="8" t="s">
        <v>251</v>
      </c>
      <c r="Z23" s="8" t="s">
        <v>275</v>
      </c>
      <c r="AB23" s="8" t="s">
        <v>251</v>
      </c>
      <c r="AD23" s="8" t="s">
        <v>251</v>
      </c>
      <c r="AE23" s="8" t="s">
        <v>268</v>
      </c>
      <c r="AF23" s="8" t="s">
        <v>258</v>
      </c>
      <c r="AG23" s="8" t="s">
        <v>259</v>
      </c>
      <c r="AH23" s="8" t="s">
        <v>251</v>
      </c>
      <c r="AJ23" s="8" t="s">
        <v>261</v>
      </c>
      <c r="AL23" s="1" t="s">
        <v>339</v>
      </c>
      <c r="AM23" s="1" t="s">
        <v>251</v>
      </c>
      <c r="AN23" s="1" t="s">
        <v>251</v>
      </c>
      <c r="AO23" s="1" t="s">
        <v>255</v>
      </c>
      <c r="AP23" s="1" t="s">
        <v>251</v>
      </c>
      <c r="AR23" s="1" t="s">
        <v>256</v>
      </c>
      <c r="AT23" s="1" t="s">
        <v>251</v>
      </c>
      <c r="AV23" s="1" t="s">
        <v>251</v>
      </c>
      <c r="AW23" s="1" t="s">
        <v>268</v>
      </c>
      <c r="AX23" s="1" t="s">
        <v>258</v>
      </c>
      <c r="AY23" s="1" t="s">
        <v>259</v>
      </c>
      <c r="AZ23" s="1" t="s">
        <v>251</v>
      </c>
      <c r="BB23" s="1" t="s">
        <v>261</v>
      </c>
      <c r="BD23" s="1" t="s">
        <v>340</v>
      </c>
      <c r="BE23" s="1" t="s">
        <v>251</v>
      </c>
      <c r="BF23" s="1" t="s">
        <v>251</v>
      </c>
      <c r="BG23" s="1" t="s">
        <v>255</v>
      </c>
      <c r="BH23" s="1" t="s">
        <v>251</v>
      </c>
      <c r="BJ23" s="1" t="s">
        <v>256</v>
      </c>
      <c r="BL23" s="1" t="s">
        <v>251</v>
      </c>
      <c r="BN23" s="1" t="s">
        <v>251</v>
      </c>
      <c r="BO23" s="1" t="s">
        <v>268</v>
      </c>
      <c r="BP23" s="1" t="s">
        <v>258</v>
      </c>
      <c r="BQ23" s="1" t="s">
        <v>259</v>
      </c>
      <c r="BR23" s="1" t="s">
        <v>251</v>
      </c>
      <c r="BT23" s="1" t="s">
        <v>261</v>
      </c>
      <c r="BV23" s="1" t="s">
        <v>341</v>
      </c>
      <c r="BW23" s="1" t="s">
        <v>251</v>
      </c>
      <c r="BX23" s="1" t="s">
        <v>251</v>
      </c>
      <c r="BY23" s="1" t="s">
        <v>255</v>
      </c>
      <c r="BZ23" s="1" t="s">
        <v>251</v>
      </c>
      <c r="CB23" s="1" t="s">
        <v>256</v>
      </c>
      <c r="CD23" s="1" t="s">
        <v>251</v>
      </c>
      <c r="CF23" s="1" t="s">
        <v>251</v>
      </c>
      <c r="CG23" s="1" t="s">
        <v>268</v>
      </c>
      <c r="CH23" s="1" t="s">
        <v>258</v>
      </c>
      <c r="CI23" s="1" t="s">
        <v>259</v>
      </c>
      <c r="CJ23" s="1" t="s">
        <v>251</v>
      </c>
      <c r="CL23" s="1" t="s">
        <v>261</v>
      </c>
      <c r="CN23" s="1" t="s">
        <v>342</v>
      </c>
      <c r="CO23" s="1" t="s">
        <v>251</v>
      </c>
      <c r="CP23" s="1" t="s">
        <v>251</v>
      </c>
      <c r="CQ23" s="1" t="s">
        <v>255</v>
      </c>
      <c r="CR23" s="1" t="s">
        <v>251</v>
      </c>
      <c r="CT23" s="1" t="s">
        <v>256</v>
      </c>
      <c r="CV23" s="1" t="s">
        <v>251</v>
      </c>
      <c r="CX23" s="1" t="s">
        <v>251</v>
      </c>
      <c r="CY23" s="1" t="s">
        <v>268</v>
      </c>
      <c r="CZ23" s="1" t="s">
        <v>258</v>
      </c>
      <c r="DA23" s="1" t="s">
        <v>259</v>
      </c>
      <c r="DB23" s="1" t="s">
        <v>251</v>
      </c>
      <c r="DD23" s="1" t="s">
        <v>261</v>
      </c>
      <c r="DF23" s="1" t="s">
        <v>343</v>
      </c>
      <c r="DG23" s="1" t="s">
        <v>251</v>
      </c>
      <c r="DH23" s="1" t="s">
        <v>251</v>
      </c>
      <c r="DI23" s="1" t="s">
        <v>255</v>
      </c>
      <c r="DJ23" s="1" t="s">
        <v>251</v>
      </c>
      <c r="DL23" s="1" t="s">
        <v>256</v>
      </c>
      <c r="DN23" s="1" t="s">
        <v>251</v>
      </c>
      <c r="DP23" s="1" t="s">
        <v>251</v>
      </c>
      <c r="DQ23" s="1" t="s">
        <v>266</v>
      </c>
      <c r="DR23" s="1" t="s">
        <v>258</v>
      </c>
      <c r="DS23" s="1" t="s">
        <v>259</v>
      </c>
      <c r="DT23" s="1" t="s">
        <v>251</v>
      </c>
      <c r="DV23" s="1" t="s">
        <v>261</v>
      </c>
      <c r="DX23" s="1" t="s">
        <v>344</v>
      </c>
      <c r="DY23" s="1" t="s">
        <v>251</v>
      </c>
      <c r="DZ23" s="1" t="s">
        <v>251</v>
      </c>
      <c r="EA23" s="1" t="s">
        <v>255</v>
      </c>
      <c r="EB23" s="1" t="s">
        <v>251</v>
      </c>
      <c r="ED23" s="1" t="s">
        <v>256</v>
      </c>
      <c r="EF23" s="1" t="s">
        <v>251</v>
      </c>
      <c r="EH23" s="1" t="s">
        <v>251</v>
      </c>
      <c r="EI23" s="1" t="s">
        <v>266</v>
      </c>
      <c r="EJ23" s="1" t="s">
        <v>258</v>
      </c>
      <c r="EK23" s="1" t="s">
        <v>259</v>
      </c>
      <c r="EL23" s="1" t="s">
        <v>251</v>
      </c>
      <c r="EN23" s="1" t="s">
        <v>261</v>
      </c>
      <c r="EP23" s="1" t="s">
        <v>345</v>
      </c>
      <c r="EQ23" s="1" t="s">
        <v>251</v>
      </c>
      <c r="ER23" s="1" t="s">
        <v>251</v>
      </c>
      <c r="ES23" s="1" t="s">
        <v>255</v>
      </c>
      <c r="ET23" s="1" t="s">
        <v>251</v>
      </c>
      <c r="EV23" s="1" t="s">
        <v>256</v>
      </c>
      <c r="EX23" s="1" t="s">
        <v>251</v>
      </c>
      <c r="EZ23" s="1" t="s">
        <v>251</v>
      </c>
      <c r="FA23" s="1" t="s">
        <v>266</v>
      </c>
      <c r="FB23" s="1" t="s">
        <v>258</v>
      </c>
      <c r="FC23" s="1" t="s">
        <v>259</v>
      </c>
      <c r="FD23" s="1" t="s">
        <v>251</v>
      </c>
      <c r="FF23" s="1" t="s">
        <v>261</v>
      </c>
      <c r="FH23" s="1" t="s">
        <v>346</v>
      </c>
      <c r="FI23" s="1" t="s">
        <v>251</v>
      </c>
      <c r="FJ23" s="1" t="s">
        <v>251</v>
      </c>
      <c r="FK23" s="1" t="s">
        <v>255</v>
      </c>
      <c r="FL23" s="1" t="s">
        <v>251</v>
      </c>
      <c r="FN23" s="1" t="s">
        <v>256</v>
      </c>
      <c r="FP23" s="1" t="s">
        <v>251</v>
      </c>
      <c r="FR23" s="1" t="s">
        <v>251</v>
      </c>
      <c r="FS23" s="1" t="s">
        <v>266</v>
      </c>
      <c r="FT23" s="1" t="s">
        <v>258</v>
      </c>
      <c r="FU23" s="1" t="s">
        <v>259</v>
      </c>
      <c r="FV23" s="1" t="s">
        <v>251</v>
      </c>
      <c r="FX23" s="1" t="s">
        <v>261</v>
      </c>
      <c r="FZ23" s="1" t="s">
        <v>347</v>
      </c>
      <c r="GA23" s="1" t="s">
        <v>251</v>
      </c>
      <c r="GB23" s="1" t="s">
        <v>251</v>
      </c>
      <c r="GC23" s="1" t="s">
        <v>274</v>
      </c>
      <c r="GD23" s="1" t="s">
        <v>251</v>
      </c>
      <c r="GF23" s="1" t="s">
        <v>275</v>
      </c>
      <c r="GH23" s="1" t="s">
        <v>251</v>
      </c>
      <c r="GJ23" s="1" t="s">
        <v>251</v>
      </c>
      <c r="GK23" s="1" t="s">
        <v>266</v>
      </c>
      <c r="GL23" s="1" t="s">
        <v>258</v>
      </c>
      <c r="GM23" s="1" t="s">
        <v>259</v>
      </c>
      <c r="GN23" s="1" t="s">
        <v>251</v>
      </c>
      <c r="GP23" s="1" t="s">
        <v>261</v>
      </c>
      <c r="GR23" s="1" t="s">
        <v>266</v>
      </c>
      <c r="GS23" s="1" t="s">
        <v>261</v>
      </c>
      <c r="GU23" s="1" t="s">
        <v>348</v>
      </c>
      <c r="GV23" s="1" t="s">
        <v>261</v>
      </c>
      <c r="GX23" s="1" t="s">
        <v>268</v>
      </c>
      <c r="GY23" s="1" t="s">
        <v>261</v>
      </c>
    </row>
    <row r="24" spans="1:210" ht="12.75">
      <c r="A24" s="2">
        <v>44516.876215625001</v>
      </c>
      <c r="B24" s="1" t="s">
        <v>303</v>
      </c>
      <c r="C24" s="1" t="s">
        <v>304</v>
      </c>
      <c r="D24" s="3">
        <v>44514</v>
      </c>
      <c r="E24" s="1" t="s">
        <v>243</v>
      </c>
      <c r="F24" s="1" t="s">
        <v>349</v>
      </c>
      <c r="G24" s="1" t="s">
        <v>245</v>
      </c>
      <c r="H24" s="1" t="s">
        <v>246</v>
      </c>
      <c r="I24" s="1" t="s">
        <v>311</v>
      </c>
      <c r="K24" s="1" t="s">
        <v>248</v>
      </c>
      <c r="L24" s="1" t="s">
        <v>249</v>
      </c>
      <c r="M24" s="1" t="s">
        <v>250</v>
      </c>
      <c r="N24" s="1" t="s">
        <v>251</v>
      </c>
      <c r="O24" s="1" t="s">
        <v>251</v>
      </c>
      <c r="P24" s="1" t="s">
        <v>252</v>
      </c>
      <c r="Q24" s="1" t="s">
        <v>251</v>
      </c>
      <c r="R24" s="1" t="s">
        <v>253</v>
      </c>
      <c r="T24" s="8" t="s">
        <v>273</v>
      </c>
      <c r="U24" s="8" t="s">
        <v>251</v>
      </c>
      <c r="V24" s="8" t="s">
        <v>251</v>
      </c>
      <c r="W24" s="8" t="s">
        <v>274</v>
      </c>
      <c r="X24" s="8" t="s">
        <v>251</v>
      </c>
      <c r="Z24" s="8" t="s">
        <v>275</v>
      </c>
      <c r="AB24" s="8" t="s">
        <v>251</v>
      </c>
      <c r="AD24" s="8" t="s">
        <v>251</v>
      </c>
      <c r="AE24" s="8" t="s">
        <v>268</v>
      </c>
      <c r="AF24" s="8" t="s">
        <v>258</v>
      </c>
      <c r="AG24" s="8" t="s">
        <v>259</v>
      </c>
      <c r="AH24" s="8" t="s">
        <v>248</v>
      </c>
      <c r="AI24" s="8" t="s">
        <v>350</v>
      </c>
      <c r="AJ24" s="8" t="s">
        <v>261</v>
      </c>
      <c r="AL24" s="1" t="s">
        <v>276</v>
      </c>
      <c r="AM24" s="1" t="s">
        <v>251</v>
      </c>
      <c r="AN24" s="1" t="s">
        <v>251</v>
      </c>
      <c r="AO24" s="1" t="s">
        <v>255</v>
      </c>
      <c r="AP24" s="1" t="s">
        <v>251</v>
      </c>
      <c r="AR24" s="1" t="s">
        <v>256</v>
      </c>
      <c r="AT24" s="1" t="s">
        <v>251</v>
      </c>
      <c r="AV24" s="1" t="s">
        <v>251</v>
      </c>
      <c r="AW24" s="1" t="s">
        <v>267</v>
      </c>
      <c r="AX24" s="1" t="s">
        <v>258</v>
      </c>
      <c r="AY24" s="1" t="s">
        <v>259</v>
      </c>
      <c r="AZ24" s="1" t="s">
        <v>248</v>
      </c>
      <c r="BA24" s="1" t="s">
        <v>350</v>
      </c>
      <c r="BB24" s="1" t="s">
        <v>261</v>
      </c>
      <c r="BD24" s="1" t="s">
        <v>262</v>
      </c>
      <c r="BE24" s="1" t="s">
        <v>251</v>
      </c>
      <c r="BF24" s="1" t="s">
        <v>251</v>
      </c>
      <c r="BG24" s="1" t="s">
        <v>255</v>
      </c>
      <c r="BH24" s="1" t="s">
        <v>251</v>
      </c>
      <c r="BJ24" s="1" t="s">
        <v>256</v>
      </c>
      <c r="BL24" s="1" t="s">
        <v>251</v>
      </c>
      <c r="BN24" s="1" t="s">
        <v>251</v>
      </c>
      <c r="BO24" s="1" t="s">
        <v>263</v>
      </c>
      <c r="BP24" s="1" t="s">
        <v>258</v>
      </c>
      <c r="BQ24" s="1" t="s">
        <v>259</v>
      </c>
      <c r="BR24" s="1" t="s">
        <v>248</v>
      </c>
      <c r="BS24" s="1" t="s">
        <v>264</v>
      </c>
      <c r="BT24" s="1" t="s">
        <v>261</v>
      </c>
      <c r="BV24" s="1" t="s">
        <v>333</v>
      </c>
      <c r="BW24" s="1" t="s">
        <v>251</v>
      </c>
      <c r="BX24" s="1" t="s">
        <v>251</v>
      </c>
      <c r="BY24" s="1" t="s">
        <v>255</v>
      </c>
      <c r="BZ24" s="1" t="s">
        <v>251</v>
      </c>
      <c r="CB24" s="1" t="s">
        <v>256</v>
      </c>
      <c r="CD24" s="1" t="s">
        <v>251</v>
      </c>
      <c r="CF24" s="1" t="s">
        <v>251</v>
      </c>
      <c r="CG24" s="1" t="s">
        <v>257</v>
      </c>
      <c r="CH24" s="1" t="s">
        <v>258</v>
      </c>
      <c r="CI24" s="1" t="s">
        <v>259</v>
      </c>
      <c r="CJ24" s="1" t="s">
        <v>248</v>
      </c>
      <c r="CK24" s="1" t="s">
        <v>351</v>
      </c>
      <c r="CL24" s="1" t="s">
        <v>261</v>
      </c>
      <c r="CN24" s="1" t="s">
        <v>328</v>
      </c>
      <c r="CO24" s="1" t="s">
        <v>251</v>
      </c>
      <c r="CP24" s="1" t="s">
        <v>251</v>
      </c>
      <c r="CQ24" s="1" t="s">
        <v>255</v>
      </c>
      <c r="CR24" s="1" t="s">
        <v>251</v>
      </c>
      <c r="CT24" s="1" t="s">
        <v>256</v>
      </c>
      <c r="CV24" s="1" t="s">
        <v>251</v>
      </c>
      <c r="CX24" s="1" t="s">
        <v>251</v>
      </c>
      <c r="CY24" s="1" t="s">
        <v>266</v>
      </c>
      <c r="CZ24" s="1" t="s">
        <v>258</v>
      </c>
      <c r="DA24" s="1" t="s">
        <v>259</v>
      </c>
      <c r="DB24" s="1" t="s">
        <v>248</v>
      </c>
      <c r="DC24" s="1" t="s">
        <v>350</v>
      </c>
      <c r="DD24" s="1" t="s">
        <v>261</v>
      </c>
      <c r="DF24" s="1" t="s">
        <v>352</v>
      </c>
      <c r="DG24" s="1" t="s">
        <v>251</v>
      </c>
      <c r="DH24" s="1" t="s">
        <v>251</v>
      </c>
      <c r="DI24" s="1" t="s">
        <v>255</v>
      </c>
      <c r="DJ24" s="1" t="s">
        <v>251</v>
      </c>
      <c r="DL24" s="1" t="s">
        <v>256</v>
      </c>
      <c r="DN24" s="1" t="s">
        <v>251</v>
      </c>
      <c r="DP24" s="1" t="s">
        <v>251</v>
      </c>
      <c r="DQ24" s="1" t="s">
        <v>348</v>
      </c>
      <c r="DR24" s="1" t="s">
        <v>258</v>
      </c>
      <c r="DS24" s="1" t="s">
        <v>259</v>
      </c>
      <c r="DT24" s="1" t="s">
        <v>248</v>
      </c>
      <c r="DU24" s="1" t="s">
        <v>350</v>
      </c>
      <c r="DV24" s="1" t="s">
        <v>261</v>
      </c>
      <c r="DX24" s="1" t="s">
        <v>329</v>
      </c>
      <c r="DY24" s="1" t="s">
        <v>251</v>
      </c>
      <c r="DZ24" s="1" t="s">
        <v>251</v>
      </c>
      <c r="EA24" s="1" t="s">
        <v>255</v>
      </c>
      <c r="EB24" s="1" t="s">
        <v>251</v>
      </c>
      <c r="ED24" s="1" t="s">
        <v>256</v>
      </c>
      <c r="EF24" s="1" t="s">
        <v>251</v>
      </c>
      <c r="EH24" s="1" t="s">
        <v>251</v>
      </c>
      <c r="EI24" s="1" t="s">
        <v>330</v>
      </c>
      <c r="EJ24" s="1" t="s">
        <v>258</v>
      </c>
      <c r="EK24" s="1" t="s">
        <v>259</v>
      </c>
      <c r="EL24" s="1" t="s">
        <v>248</v>
      </c>
      <c r="EM24" s="1" t="s">
        <v>353</v>
      </c>
      <c r="EN24" s="1" t="s">
        <v>261</v>
      </c>
      <c r="EP24" s="1" t="s">
        <v>354</v>
      </c>
      <c r="EQ24" s="1" t="s">
        <v>251</v>
      </c>
      <c r="ER24" s="1" t="s">
        <v>251</v>
      </c>
      <c r="ES24" s="1" t="s">
        <v>274</v>
      </c>
      <c r="ET24" s="1" t="s">
        <v>251</v>
      </c>
      <c r="EV24" s="1" t="s">
        <v>275</v>
      </c>
      <c r="EX24" s="1" t="s">
        <v>251</v>
      </c>
      <c r="EZ24" s="1" t="s">
        <v>251</v>
      </c>
      <c r="FA24" s="1" t="s">
        <v>291</v>
      </c>
      <c r="FB24" s="1" t="s">
        <v>258</v>
      </c>
      <c r="FC24" s="1" t="s">
        <v>259</v>
      </c>
      <c r="FD24" s="1" t="s">
        <v>248</v>
      </c>
      <c r="FE24" s="1" t="s">
        <v>351</v>
      </c>
      <c r="FF24" s="1" t="s">
        <v>261</v>
      </c>
      <c r="FH24" s="1" t="s">
        <v>355</v>
      </c>
      <c r="FI24" s="1" t="s">
        <v>251</v>
      </c>
      <c r="FJ24" s="1" t="s">
        <v>251</v>
      </c>
      <c r="FK24" s="1" t="s">
        <v>255</v>
      </c>
      <c r="FL24" s="1" t="s">
        <v>251</v>
      </c>
      <c r="FN24" s="1" t="s">
        <v>256</v>
      </c>
      <c r="FP24" s="1" t="s">
        <v>251</v>
      </c>
      <c r="FR24" s="1" t="s">
        <v>251</v>
      </c>
      <c r="FS24" s="1" t="s">
        <v>294</v>
      </c>
      <c r="FT24" s="1" t="s">
        <v>258</v>
      </c>
      <c r="FU24" s="1" t="s">
        <v>259</v>
      </c>
      <c r="FV24" s="1" t="s">
        <v>248</v>
      </c>
      <c r="FW24" s="1" t="s">
        <v>322</v>
      </c>
      <c r="FX24" s="1" t="s">
        <v>261</v>
      </c>
      <c r="FZ24" s="1" t="s">
        <v>356</v>
      </c>
      <c r="GA24" s="1" t="s">
        <v>251</v>
      </c>
      <c r="GB24" s="1" t="s">
        <v>251</v>
      </c>
      <c r="GC24" s="1" t="s">
        <v>255</v>
      </c>
      <c r="GD24" s="1" t="s">
        <v>251</v>
      </c>
      <c r="GF24" s="1" t="s">
        <v>256</v>
      </c>
      <c r="GH24" s="1" t="s">
        <v>251</v>
      </c>
      <c r="GJ24" s="1" t="s">
        <v>251</v>
      </c>
      <c r="GK24" s="1" t="s">
        <v>295</v>
      </c>
      <c r="GL24" s="1" t="s">
        <v>258</v>
      </c>
      <c r="GM24" s="1" t="s">
        <v>259</v>
      </c>
      <c r="GN24" s="1" t="s">
        <v>251</v>
      </c>
      <c r="GP24" s="1" t="s">
        <v>282</v>
      </c>
      <c r="GQ24" s="1" t="s">
        <v>357</v>
      </c>
    </row>
    <row r="25" spans="1:210" ht="12.75">
      <c r="A25" s="2">
        <v>44517.929126678238</v>
      </c>
      <c r="B25" s="1" t="s">
        <v>303</v>
      </c>
      <c r="C25" s="1" t="s">
        <v>304</v>
      </c>
      <c r="D25" s="3">
        <v>44515</v>
      </c>
      <c r="E25" s="1" t="s">
        <v>243</v>
      </c>
      <c r="F25" s="1" t="s">
        <v>358</v>
      </c>
      <c r="G25" s="1" t="s">
        <v>245</v>
      </c>
      <c r="H25" s="1" t="s">
        <v>246</v>
      </c>
      <c r="I25" s="1" t="s">
        <v>247</v>
      </c>
      <c r="J25" s="1">
        <v>248</v>
      </c>
      <c r="K25" s="1" t="s">
        <v>248</v>
      </c>
      <c r="L25" s="1" t="s">
        <v>249</v>
      </c>
      <c r="M25" s="1" t="s">
        <v>250</v>
      </c>
      <c r="N25" s="1" t="s">
        <v>251</v>
      </c>
      <c r="O25" s="1" t="s">
        <v>251</v>
      </c>
      <c r="P25" s="1" t="s">
        <v>252</v>
      </c>
      <c r="Q25" s="1" t="s">
        <v>251</v>
      </c>
      <c r="R25" s="1" t="s">
        <v>253</v>
      </c>
      <c r="T25" s="8" t="s">
        <v>273</v>
      </c>
      <c r="U25" s="8" t="s">
        <v>251</v>
      </c>
      <c r="V25" s="8" t="s">
        <v>251</v>
      </c>
      <c r="W25" s="8" t="s">
        <v>274</v>
      </c>
      <c r="X25" s="8" t="s">
        <v>251</v>
      </c>
      <c r="Z25" s="8" t="s">
        <v>275</v>
      </c>
      <c r="AB25" s="8" t="s">
        <v>251</v>
      </c>
      <c r="AD25" s="8" t="s">
        <v>248</v>
      </c>
      <c r="AE25" s="8" t="s">
        <v>268</v>
      </c>
      <c r="AF25" s="8" t="s">
        <v>258</v>
      </c>
      <c r="AG25" s="8" t="s">
        <v>259</v>
      </c>
      <c r="AH25" s="8" t="s">
        <v>248</v>
      </c>
      <c r="AI25" s="8" t="s">
        <v>350</v>
      </c>
      <c r="AJ25" s="8" t="s">
        <v>287</v>
      </c>
      <c r="AK25" s="8" t="s">
        <v>359</v>
      </c>
      <c r="AL25" s="1" t="s">
        <v>355</v>
      </c>
      <c r="AM25" s="1" t="s">
        <v>251</v>
      </c>
      <c r="AN25" s="1" t="s">
        <v>251</v>
      </c>
      <c r="AO25" s="1" t="s">
        <v>255</v>
      </c>
      <c r="AP25" s="1" t="s">
        <v>251</v>
      </c>
      <c r="AR25" s="1" t="s">
        <v>256</v>
      </c>
      <c r="AT25" s="1" t="s">
        <v>251</v>
      </c>
      <c r="AV25" s="1" t="s">
        <v>251</v>
      </c>
      <c r="AW25" s="1" t="s">
        <v>294</v>
      </c>
      <c r="AX25" s="1" t="s">
        <v>258</v>
      </c>
      <c r="AY25" s="1" t="s">
        <v>259</v>
      </c>
      <c r="AZ25" s="1" t="s">
        <v>251</v>
      </c>
      <c r="BB25" s="1" t="s">
        <v>261</v>
      </c>
      <c r="GR25" s="1" t="s">
        <v>268</v>
      </c>
      <c r="GS25" s="1" t="s">
        <v>261</v>
      </c>
    </row>
    <row r="26" spans="1:210" ht="12.75">
      <c r="A26" s="2">
        <v>44517.948470046293</v>
      </c>
      <c r="B26" s="1" t="s">
        <v>303</v>
      </c>
      <c r="C26" s="1" t="s">
        <v>304</v>
      </c>
      <c r="D26" s="3">
        <v>44516</v>
      </c>
      <c r="E26" s="1" t="s">
        <v>243</v>
      </c>
      <c r="F26" s="1" t="s">
        <v>360</v>
      </c>
      <c r="G26" s="1" t="s">
        <v>245</v>
      </c>
      <c r="H26" s="1" t="s">
        <v>246</v>
      </c>
      <c r="I26" s="1" t="s">
        <v>285</v>
      </c>
      <c r="K26" s="1" t="s">
        <v>248</v>
      </c>
      <c r="L26" s="1" t="s">
        <v>249</v>
      </c>
      <c r="M26" s="1" t="s">
        <v>250</v>
      </c>
      <c r="N26" s="1" t="s">
        <v>251</v>
      </c>
      <c r="O26" s="1" t="s">
        <v>251</v>
      </c>
      <c r="P26" s="1" t="s">
        <v>252</v>
      </c>
      <c r="Q26" s="1" t="s">
        <v>251</v>
      </c>
      <c r="R26" s="1" t="s">
        <v>253</v>
      </c>
      <c r="T26" s="8" t="s">
        <v>273</v>
      </c>
      <c r="U26" s="8" t="s">
        <v>251</v>
      </c>
      <c r="V26" s="8" t="s">
        <v>251</v>
      </c>
      <c r="W26" s="8" t="s">
        <v>274</v>
      </c>
      <c r="X26" s="8" t="s">
        <v>251</v>
      </c>
      <c r="Z26" s="8" t="s">
        <v>275</v>
      </c>
      <c r="AB26" s="8" t="s">
        <v>251</v>
      </c>
      <c r="AD26" s="8" t="s">
        <v>251</v>
      </c>
      <c r="AE26" s="8" t="s">
        <v>268</v>
      </c>
      <c r="AF26" s="8" t="s">
        <v>258</v>
      </c>
      <c r="AG26" s="8" t="s">
        <v>259</v>
      </c>
      <c r="AH26" s="8" t="s">
        <v>248</v>
      </c>
      <c r="AI26" s="8" t="s">
        <v>350</v>
      </c>
      <c r="AJ26" s="8" t="s">
        <v>261</v>
      </c>
      <c r="GR26" s="1" t="s">
        <v>268</v>
      </c>
      <c r="GS26" s="1" t="s">
        <v>261</v>
      </c>
    </row>
    <row r="27" spans="1:210" ht="12.75">
      <c r="A27" s="2">
        <v>44517.967761504631</v>
      </c>
      <c r="B27" s="1" t="s">
        <v>303</v>
      </c>
      <c r="C27" s="1" t="s">
        <v>307</v>
      </c>
      <c r="D27" s="3">
        <v>44516</v>
      </c>
      <c r="E27" s="1" t="s">
        <v>243</v>
      </c>
      <c r="F27" s="1" t="s">
        <v>361</v>
      </c>
      <c r="G27" s="1" t="s">
        <v>245</v>
      </c>
      <c r="H27" s="1" t="s">
        <v>246</v>
      </c>
      <c r="I27" s="1" t="s">
        <v>247</v>
      </c>
      <c r="J27" s="1">
        <v>90</v>
      </c>
      <c r="K27" s="1" t="s">
        <v>251</v>
      </c>
      <c r="L27" s="1" t="s">
        <v>249</v>
      </c>
      <c r="M27" s="1" t="s">
        <v>250</v>
      </c>
      <c r="N27" s="1" t="s">
        <v>248</v>
      </c>
      <c r="O27" s="1" t="s">
        <v>251</v>
      </c>
      <c r="P27" s="1" t="s">
        <v>272</v>
      </c>
      <c r="Q27" s="1" t="s">
        <v>251</v>
      </c>
      <c r="R27" s="1" t="s">
        <v>253</v>
      </c>
      <c r="T27" s="8" t="s">
        <v>273</v>
      </c>
      <c r="U27" s="8" t="s">
        <v>251</v>
      </c>
      <c r="V27" s="8" t="s">
        <v>251</v>
      </c>
      <c r="W27" s="8" t="s">
        <v>274</v>
      </c>
      <c r="X27" s="8" t="s">
        <v>251</v>
      </c>
      <c r="Z27" s="8" t="s">
        <v>275</v>
      </c>
      <c r="AB27" s="8" t="s">
        <v>251</v>
      </c>
      <c r="AD27" s="8" t="s">
        <v>251</v>
      </c>
      <c r="AE27" s="8" t="s">
        <v>268</v>
      </c>
      <c r="AF27" s="8" t="s">
        <v>258</v>
      </c>
      <c r="AG27" s="8" t="s">
        <v>259</v>
      </c>
      <c r="AH27" s="8" t="s">
        <v>251</v>
      </c>
      <c r="AJ27" s="8" t="s">
        <v>261</v>
      </c>
      <c r="AL27" s="1" t="s">
        <v>331</v>
      </c>
      <c r="AM27" s="1" t="s">
        <v>251</v>
      </c>
      <c r="AN27" s="1" t="s">
        <v>251</v>
      </c>
      <c r="AO27" s="1" t="s">
        <v>274</v>
      </c>
      <c r="AP27" s="1" t="s">
        <v>251</v>
      </c>
      <c r="AR27" s="1" t="s">
        <v>275</v>
      </c>
      <c r="AT27" s="1" t="s">
        <v>251</v>
      </c>
      <c r="AV27" s="1" t="s">
        <v>251</v>
      </c>
      <c r="AW27" s="1" t="s">
        <v>268</v>
      </c>
      <c r="AX27" s="1" t="s">
        <v>258</v>
      </c>
      <c r="AY27" s="1" t="s">
        <v>259</v>
      </c>
      <c r="AZ27" s="1" t="s">
        <v>251</v>
      </c>
      <c r="BB27" s="1" t="s">
        <v>261</v>
      </c>
      <c r="GR27" s="1" t="s">
        <v>267</v>
      </c>
      <c r="GS27" s="1" t="s">
        <v>282</v>
      </c>
      <c r="GT27" s="1" t="s">
        <v>362</v>
      </c>
      <c r="GU27" s="1" t="s">
        <v>348</v>
      </c>
      <c r="GV27" s="1" t="s">
        <v>282</v>
      </c>
      <c r="GW27" s="1" t="s">
        <v>362</v>
      </c>
    </row>
    <row r="28" spans="1:210" ht="12.75">
      <c r="A28" s="2">
        <v>44522.71197157407</v>
      </c>
      <c r="B28" s="1" t="s">
        <v>241</v>
      </c>
      <c r="C28" s="1" t="s">
        <v>242</v>
      </c>
      <c r="D28" s="3">
        <v>44522</v>
      </c>
      <c r="E28" s="1" t="s">
        <v>243</v>
      </c>
      <c r="F28" s="1" t="s">
        <v>363</v>
      </c>
      <c r="G28" s="1" t="s">
        <v>245</v>
      </c>
      <c r="H28" s="1" t="s">
        <v>246</v>
      </c>
      <c r="I28" s="1" t="s">
        <v>279</v>
      </c>
      <c r="K28" s="1" t="s">
        <v>248</v>
      </c>
      <c r="L28" s="1" t="s">
        <v>249</v>
      </c>
      <c r="M28" s="1" t="s">
        <v>250</v>
      </c>
      <c r="N28" s="1" t="s">
        <v>251</v>
      </c>
      <c r="O28" s="1" t="s">
        <v>251</v>
      </c>
      <c r="P28" s="1" t="s">
        <v>281</v>
      </c>
      <c r="Q28" s="1" t="s">
        <v>251</v>
      </c>
      <c r="R28" s="1" t="s">
        <v>253</v>
      </c>
      <c r="T28" s="8" t="s">
        <v>273</v>
      </c>
      <c r="U28" s="8" t="s">
        <v>251</v>
      </c>
      <c r="V28" s="8" t="s">
        <v>251</v>
      </c>
      <c r="W28" s="8" t="s">
        <v>274</v>
      </c>
      <c r="X28" s="8" t="s">
        <v>251</v>
      </c>
      <c r="Z28" s="8" t="s">
        <v>275</v>
      </c>
      <c r="AB28" s="8" t="s">
        <v>251</v>
      </c>
      <c r="AD28" s="8" t="s">
        <v>251</v>
      </c>
      <c r="AE28" s="8" t="s">
        <v>268</v>
      </c>
      <c r="AF28" s="8" t="s">
        <v>258</v>
      </c>
      <c r="AG28" s="8" t="s">
        <v>259</v>
      </c>
      <c r="AH28" s="8" t="s">
        <v>251</v>
      </c>
      <c r="AJ28" s="8" t="s">
        <v>261</v>
      </c>
      <c r="AL28" s="1" t="s">
        <v>354</v>
      </c>
      <c r="AM28" s="1" t="s">
        <v>251</v>
      </c>
      <c r="AN28" s="1" t="s">
        <v>251</v>
      </c>
      <c r="AO28" s="1" t="s">
        <v>274</v>
      </c>
      <c r="AP28" s="1" t="s">
        <v>251</v>
      </c>
      <c r="AR28" s="1" t="s">
        <v>275</v>
      </c>
      <c r="AT28" s="1" t="s">
        <v>251</v>
      </c>
      <c r="AV28" s="1" t="s">
        <v>251</v>
      </c>
      <c r="AW28" s="1" t="s">
        <v>291</v>
      </c>
      <c r="AX28" s="1" t="s">
        <v>258</v>
      </c>
      <c r="AY28" s="1" t="s">
        <v>259</v>
      </c>
      <c r="AZ28" s="1" t="s">
        <v>251</v>
      </c>
      <c r="BB28" s="1" t="s">
        <v>261</v>
      </c>
      <c r="BD28" s="1" t="s">
        <v>262</v>
      </c>
      <c r="BE28" s="1" t="s">
        <v>251</v>
      </c>
      <c r="BF28" s="1" t="s">
        <v>251</v>
      </c>
      <c r="BG28" s="1" t="s">
        <v>255</v>
      </c>
      <c r="BH28" s="1" t="s">
        <v>251</v>
      </c>
      <c r="BJ28" s="1" t="s">
        <v>256</v>
      </c>
      <c r="BL28" s="1" t="s">
        <v>251</v>
      </c>
      <c r="BN28" s="1" t="s">
        <v>251</v>
      </c>
      <c r="BO28" s="1" t="s">
        <v>263</v>
      </c>
      <c r="BP28" s="1" t="s">
        <v>258</v>
      </c>
      <c r="BQ28" s="1" t="s">
        <v>259</v>
      </c>
      <c r="BR28" s="1" t="s">
        <v>251</v>
      </c>
      <c r="BT28" s="1" t="s">
        <v>261</v>
      </c>
      <c r="BV28" s="1" t="s">
        <v>328</v>
      </c>
      <c r="BW28" s="1" t="s">
        <v>251</v>
      </c>
      <c r="BX28" s="1" t="s">
        <v>251</v>
      </c>
      <c r="BY28" s="1" t="s">
        <v>255</v>
      </c>
      <c r="BZ28" s="1" t="s">
        <v>251</v>
      </c>
      <c r="CB28" s="1" t="s">
        <v>256</v>
      </c>
      <c r="CD28" s="1" t="s">
        <v>251</v>
      </c>
      <c r="CF28" s="1" t="s">
        <v>251</v>
      </c>
      <c r="CG28" s="1" t="s">
        <v>266</v>
      </c>
      <c r="CH28" s="1" t="s">
        <v>258</v>
      </c>
      <c r="CI28" s="1" t="s">
        <v>259</v>
      </c>
      <c r="CJ28" s="1" t="s">
        <v>251</v>
      </c>
      <c r="CL28" s="1" t="s">
        <v>261</v>
      </c>
      <c r="GR28" s="1" t="s">
        <v>268</v>
      </c>
      <c r="GS28" s="1" t="s">
        <v>261</v>
      </c>
      <c r="GU28" s="1" t="s">
        <v>267</v>
      </c>
      <c r="GV28" s="1" t="s">
        <v>261</v>
      </c>
      <c r="GX28" s="1" t="s">
        <v>263</v>
      </c>
      <c r="GY28" s="1" t="s">
        <v>261</v>
      </c>
      <c r="HA28" s="1" t="s">
        <v>266</v>
      </c>
      <c r="HB28" s="1" t="s">
        <v>261</v>
      </c>
    </row>
    <row r="29" spans="1:210" ht="12.75">
      <c r="A29" s="2">
        <v>44522.715431192133</v>
      </c>
      <c r="B29" s="1" t="s">
        <v>303</v>
      </c>
      <c r="C29" s="1" t="s">
        <v>304</v>
      </c>
      <c r="D29" s="3">
        <v>44522</v>
      </c>
      <c r="E29" s="1" t="s">
        <v>243</v>
      </c>
      <c r="F29" s="1" t="s">
        <v>364</v>
      </c>
      <c r="G29" s="1" t="s">
        <v>245</v>
      </c>
      <c r="H29" s="1" t="s">
        <v>246</v>
      </c>
      <c r="I29" s="1" t="s">
        <v>247</v>
      </c>
      <c r="J29" s="1">
        <v>130</v>
      </c>
      <c r="K29" s="1" t="s">
        <v>251</v>
      </c>
      <c r="L29" s="1" t="s">
        <v>249</v>
      </c>
      <c r="M29" s="1" t="s">
        <v>250</v>
      </c>
      <c r="N29" s="1" t="s">
        <v>248</v>
      </c>
      <c r="O29" s="1" t="s">
        <v>251</v>
      </c>
      <c r="P29" s="1" t="s">
        <v>272</v>
      </c>
      <c r="Q29" s="1" t="s">
        <v>251</v>
      </c>
      <c r="R29" s="1" t="s">
        <v>253</v>
      </c>
      <c r="T29" s="8" t="s">
        <v>273</v>
      </c>
      <c r="U29" s="8" t="s">
        <v>251</v>
      </c>
      <c r="V29" s="8" t="s">
        <v>251</v>
      </c>
      <c r="W29" s="8" t="s">
        <v>274</v>
      </c>
      <c r="X29" s="8" t="s">
        <v>251</v>
      </c>
      <c r="Z29" s="8" t="s">
        <v>275</v>
      </c>
      <c r="AB29" s="8" t="s">
        <v>251</v>
      </c>
      <c r="AD29" s="8" t="s">
        <v>251</v>
      </c>
      <c r="AE29" s="8" t="s">
        <v>268</v>
      </c>
      <c r="AF29" s="8" t="s">
        <v>258</v>
      </c>
      <c r="AG29" s="8" t="s">
        <v>259</v>
      </c>
      <c r="AH29" s="8" t="s">
        <v>251</v>
      </c>
      <c r="AJ29" s="8" t="s">
        <v>261</v>
      </c>
      <c r="GR29" s="1" t="s">
        <v>268</v>
      </c>
      <c r="GS29" s="1" t="s">
        <v>261</v>
      </c>
      <c r="GU29" s="1" t="s">
        <v>263</v>
      </c>
      <c r="GV29" s="1" t="s">
        <v>282</v>
      </c>
      <c r="GW29" s="1" t="s">
        <v>365</v>
      </c>
      <c r="GX29" s="1" t="s">
        <v>267</v>
      </c>
      <c r="GY29" s="1" t="s">
        <v>282</v>
      </c>
      <c r="GZ29" s="1" t="s">
        <v>365</v>
      </c>
    </row>
    <row r="30" spans="1:210" ht="12.75">
      <c r="A30" s="2">
        <v>44522.72014578704</v>
      </c>
      <c r="B30" s="1" t="s">
        <v>241</v>
      </c>
      <c r="C30" s="1" t="s">
        <v>242</v>
      </c>
      <c r="D30" s="3">
        <v>44522</v>
      </c>
      <c r="E30" s="1" t="s">
        <v>243</v>
      </c>
      <c r="F30" s="1" t="s">
        <v>366</v>
      </c>
      <c r="G30" s="1" t="s">
        <v>245</v>
      </c>
      <c r="H30" s="1" t="s">
        <v>246</v>
      </c>
      <c r="I30" s="1" t="s">
        <v>279</v>
      </c>
      <c r="K30" s="1" t="s">
        <v>251</v>
      </c>
      <c r="L30" s="1" t="s">
        <v>271</v>
      </c>
      <c r="M30" s="1" t="s">
        <v>250</v>
      </c>
      <c r="N30" s="1" t="s">
        <v>251</v>
      </c>
      <c r="O30" s="1" t="s">
        <v>251</v>
      </c>
      <c r="P30" s="1" t="s">
        <v>272</v>
      </c>
      <c r="Q30" s="1" t="s">
        <v>251</v>
      </c>
      <c r="R30" s="1" t="s">
        <v>253</v>
      </c>
      <c r="T30" s="8" t="s">
        <v>273</v>
      </c>
      <c r="U30" s="8" t="s">
        <v>251</v>
      </c>
      <c r="V30" s="8" t="s">
        <v>251</v>
      </c>
      <c r="W30" s="8" t="s">
        <v>274</v>
      </c>
      <c r="X30" s="8" t="s">
        <v>251</v>
      </c>
      <c r="Z30" s="8" t="s">
        <v>275</v>
      </c>
      <c r="AB30" s="8" t="s">
        <v>251</v>
      </c>
      <c r="AD30" s="8" t="s">
        <v>251</v>
      </c>
      <c r="AE30" s="8" t="s">
        <v>268</v>
      </c>
      <c r="AF30" s="8" t="s">
        <v>258</v>
      </c>
      <c r="AG30" s="8" t="s">
        <v>259</v>
      </c>
      <c r="AH30" s="8" t="s">
        <v>251</v>
      </c>
      <c r="AJ30" s="8" t="s">
        <v>261</v>
      </c>
      <c r="AL30" s="1" t="s">
        <v>276</v>
      </c>
      <c r="AM30" s="1" t="s">
        <v>251</v>
      </c>
      <c r="AN30" s="1" t="s">
        <v>251</v>
      </c>
      <c r="AO30" s="1" t="s">
        <v>255</v>
      </c>
      <c r="AP30" s="1" t="s">
        <v>251</v>
      </c>
      <c r="AR30" s="1" t="s">
        <v>256</v>
      </c>
      <c r="AT30" s="1" t="s">
        <v>251</v>
      </c>
      <c r="AV30" s="1" t="s">
        <v>248</v>
      </c>
      <c r="AW30" s="1" t="s">
        <v>267</v>
      </c>
      <c r="AX30" s="1" t="s">
        <v>258</v>
      </c>
      <c r="AY30" s="1" t="s">
        <v>259</v>
      </c>
      <c r="AZ30" s="1" t="s">
        <v>251</v>
      </c>
      <c r="BB30" s="1" t="s">
        <v>261</v>
      </c>
      <c r="BD30" s="1" t="s">
        <v>354</v>
      </c>
      <c r="BE30" s="1" t="s">
        <v>251</v>
      </c>
      <c r="BF30" s="1" t="s">
        <v>251</v>
      </c>
      <c r="BG30" s="1" t="s">
        <v>274</v>
      </c>
      <c r="BH30" s="1" t="s">
        <v>251</v>
      </c>
      <c r="BJ30" s="1" t="s">
        <v>275</v>
      </c>
      <c r="BL30" s="1" t="s">
        <v>251</v>
      </c>
      <c r="BN30" s="1" t="s">
        <v>251</v>
      </c>
      <c r="BO30" s="1" t="s">
        <v>291</v>
      </c>
      <c r="BP30" s="1" t="s">
        <v>258</v>
      </c>
      <c r="BQ30" s="1" t="s">
        <v>259</v>
      </c>
      <c r="BR30" s="1" t="s">
        <v>251</v>
      </c>
      <c r="BT30" s="1" t="s">
        <v>282</v>
      </c>
      <c r="BU30" s="1" t="s">
        <v>367</v>
      </c>
      <c r="GR30" s="1" t="s">
        <v>267</v>
      </c>
      <c r="GS30" s="1" t="s">
        <v>261</v>
      </c>
      <c r="GU30" s="1" t="s">
        <v>268</v>
      </c>
      <c r="GV30" s="1" t="s">
        <v>261</v>
      </c>
    </row>
    <row r="31" spans="1:210" ht="12.75">
      <c r="A31" s="2">
        <v>44522.726556388894</v>
      </c>
      <c r="B31" s="1" t="s">
        <v>241</v>
      </c>
      <c r="C31" s="1" t="s">
        <v>269</v>
      </c>
      <c r="D31" s="3">
        <v>44522</v>
      </c>
      <c r="E31" s="1" t="s">
        <v>243</v>
      </c>
      <c r="F31" s="1" t="s">
        <v>325</v>
      </c>
      <c r="G31" s="1" t="s">
        <v>245</v>
      </c>
      <c r="H31" s="1" t="s">
        <v>246</v>
      </c>
      <c r="I31" s="1" t="s">
        <v>247</v>
      </c>
      <c r="J31" s="1">
        <v>82</v>
      </c>
      <c r="K31" s="1" t="s">
        <v>251</v>
      </c>
      <c r="L31" s="1" t="s">
        <v>271</v>
      </c>
      <c r="M31" s="1" t="s">
        <v>250</v>
      </c>
      <c r="N31" s="1" t="s">
        <v>251</v>
      </c>
      <c r="O31" s="1" t="s">
        <v>251</v>
      </c>
      <c r="P31" s="1" t="s">
        <v>272</v>
      </c>
      <c r="Q31" s="1" t="s">
        <v>251</v>
      </c>
      <c r="R31" s="1" t="s">
        <v>253</v>
      </c>
      <c r="T31" s="8" t="s">
        <v>273</v>
      </c>
      <c r="U31" s="8" t="s">
        <v>251</v>
      </c>
      <c r="V31" s="8" t="s">
        <v>251</v>
      </c>
      <c r="W31" s="8" t="s">
        <v>274</v>
      </c>
      <c r="X31" s="8" t="s">
        <v>251</v>
      </c>
      <c r="Z31" s="8" t="s">
        <v>275</v>
      </c>
      <c r="AB31" s="8" t="s">
        <v>251</v>
      </c>
      <c r="AD31" s="8" t="s">
        <v>251</v>
      </c>
      <c r="AE31" s="8" t="s">
        <v>268</v>
      </c>
      <c r="AF31" s="8" t="s">
        <v>258</v>
      </c>
      <c r="AG31" s="8" t="s">
        <v>259</v>
      </c>
      <c r="AH31" s="8" t="s">
        <v>251</v>
      </c>
      <c r="AJ31" s="8" t="s">
        <v>261</v>
      </c>
      <c r="AL31" s="1" t="s">
        <v>276</v>
      </c>
      <c r="AM31" s="1" t="s">
        <v>251</v>
      </c>
      <c r="AN31" s="1" t="s">
        <v>251</v>
      </c>
      <c r="AO31" s="1" t="s">
        <v>255</v>
      </c>
      <c r="AP31" s="1" t="s">
        <v>251</v>
      </c>
      <c r="AR31" s="1" t="s">
        <v>256</v>
      </c>
      <c r="AT31" s="1" t="s">
        <v>251</v>
      </c>
      <c r="AV31" s="1" t="s">
        <v>248</v>
      </c>
      <c r="AW31" s="1" t="s">
        <v>267</v>
      </c>
      <c r="AX31" s="1" t="s">
        <v>258</v>
      </c>
      <c r="AY31" s="1" t="s">
        <v>259</v>
      </c>
      <c r="AZ31" s="1" t="s">
        <v>251</v>
      </c>
      <c r="BB31" s="1" t="s">
        <v>261</v>
      </c>
      <c r="GR31" s="1" t="s">
        <v>268</v>
      </c>
      <c r="GS31" s="1" t="s">
        <v>261</v>
      </c>
      <c r="GU31" s="1" t="s">
        <v>267</v>
      </c>
      <c r="GV31" s="1" t="s">
        <v>261</v>
      </c>
    </row>
    <row r="32" spans="1:210" ht="12.75">
      <c r="A32" s="2">
        <v>44522.73530310185</v>
      </c>
      <c r="B32" s="1" t="s">
        <v>303</v>
      </c>
      <c r="C32" s="1" t="s">
        <v>304</v>
      </c>
      <c r="D32" s="3">
        <v>44522</v>
      </c>
      <c r="E32" s="1" t="s">
        <v>243</v>
      </c>
      <c r="F32" s="1" t="s">
        <v>368</v>
      </c>
      <c r="G32" s="1" t="s">
        <v>298</v>
      </c>
      <c r="H32" s="1" t="s">
        <v>251</v>
      </c>
      <c r="I32" s="1" t="s">
        <v>247</v>
      </c>
      <c r="J32" s="1">
        <v>68</v>
      </c>
      <c r="K32" s="1" t="s">
        <v>248</v>
      </c>
      <c r="L32" s="1" t="s">
        <v>299</v>
      </c>
      <c r="M32" s="1" t="s">
        <v>250</v>
      </c>
      <c r="N32" s="1" t="s">
        <v>251</v>
      </c>
      <c r="O32" s="1" t="s">
        <v>251</v>
      </c>
      <c r="P32" s="1" t="s">
        <v>281</v>
      </c>
      <c r="Q32" s="1" t="s">
        <v>251</v>
      </c>
      <c r="R32" s="1" t="s">
        <v>253</v>
      </c>
      <c r="T32" s="8" t="s">
        <v>273</v>
      </c>
      <c r="U32" s="8" t="s">
        <v>251</v>
      </c>
      <c r="V32" s="8" t="s">
        <v>251</v>
      </c>
      <c r="W32" s="8" t="s">
        <v>274</v>
      </c>
      <c r="X32" s="8" t="s">
        <v>251</v>
      </c>
      <c r="Z32" s="8" t="s">
        <v>275</v>
      </c>
      <c r="AB32" s="8" t="s">
        <v>251</v>
      </c>
      <c r="AD32" s="8" t="s">
        <v>251</v>
      </c>
      <c r="AE32" s="8" t="s">
        <v>268</v>
      </c>
      <c r="AF32" s="8" t="s">
        <v>258</v>
      </c>
      <c r="AG32" s="8" t="s">
        <v>259</v>
      </c>
      <c r="AH32" s="8" t="s">
        <v>251</v>
      </c>
      <c r="AJ32" s="8" t="s">
        <v>261</v>
      </c>
    </row>
    <row r="33" spans="1:231" ht="12.75">
      <c r="A33" s="2">
        <v>44522.740665868056</v>
      </c>
      <c r="B33" s="1" t="s">
        <v>241</v>
      </c>
      <c r="C33" s="1" t="s">
        <v>269</v>
      </c>
      <c r="D33" s="3">
        <v>44522</v>
      </c>
      <c r="E33" s="1" t="s">
        <v>243</v>
      </c>
      <c r="F33" s="1" t="s">
        <v>369</v>
      </c>
      <c r="G33" s="1" t="s">
        <v>245</v>
      </c>
      <c r="H33" s="1" t="s">
        <v>246</v>
      </c>
      <c r="I33" s="1" t="s">
        <v>279</v>
      </c>
      <c r="K33" s="1" t="s">
        <v>248</v>
      </c>
      <c r="L33" s="1" t="s">
        <v>249</v>
      </c>
      <c r="M33" s="1" t="s">
        <v>250</v>
      </c>
      <c r="N33" s="1" t="s">
        <v>251</v>
      </c>
      <c r="O33" s="1" t="s">
        <v>251</v>
      </c>
      <c r="P33" s="1" t="s">
        <v>272</v>
      </c>
      <c r="Q33" s="1" t="s">
        <v>251</v>
      </c>
      <c r="R33" s="1" t="s">
        <v>253</v>
      </c>
      <c r="T33" s="8" t="s">
        <v>273</v>
      </c>
      <c r="U33" s="8" t="s">
        <v>251</v>
      </c>
      <c r="V33" s="8" t="s">
        <v>251</v>
      </c>
      <c r="W33" s="8" t="s">
        <v>274</v>
      </c>
      <c r="X33" s="8" t="s">
        <v>251</v>
      </c>
      <c r="Z33" s="8" t="s">
        <v>275</v>
      </c>
      <c r="AB33" s="8" t="s">
        <v>251</v>
      </c>
      <c r="AD33" s="8" t="s">
        <v>251</v>
      </c>
      <c r="AE33" s="8" t="s">
        <v>268</v>
      </c>
      <c r="AF33" s="8" t="s">
        <v>258</v>
      </c>
      <c r="AG33" s="8" t="s">
        <v>259</v>
      </c>
      <c r="AH33" s="8" t="s">
        <v>251</v>
      </c>
      <c r="AJ33" s="8" t="s">
        <v>261</v>
      </c>
    </row>
    <row r="34" spans="1:231" ht="12.75">
      <c r="A34" s="2">
        <v>44522.77339722222</v>
      </c>
      <c r="B34" s="1" t="s">
        <v>303</v>
      </c>
      <c r="C34" s="1" t="s">
        <v>307</v>
      </c>
      <c r="D34" s="3">
        <v>44522</v>
      </c>
      <c r="E34" s="1" t="s">
        <v>243</v>
      </c>
      <c r="F34" s="1" t="s">
        <v>370</v>
      </c>
      <c r="G34" s="1" t="s">
        <v>245</v>
      </c>
      <c r="H34" s="1" t="s">
        <v>246</v>
      </c>
      <c r="I34" s="1" t="s">
        <v>279</v>
      </c>
      <c r="K34" s="1" t="s">
        <v>248</v>
      </c>
      <c r="L34" s="1" t="s">
        <v>249</v>
      </c>
      <c r="M34" s="1" t="s">
        <v>250</v>
      </c>
      <c r="N34" s="1" t="s">
        <v>251</v>
      </c>
      <c r="O34" s="1" t="s">
        <v>251</v>
      </c>
      <c r="P34" s="1" t="s">
        <v>252</v>
      </c>
      <c r="Q34" s="1" t="s">
        <v>251</v>
      </c>
      <c r="R34" s="1" t="s">
        <v>253</v>
      </c>
      <c r="T34" s="8" t="s">
        <v>273</v>
      </c>
      <c r="U34" s="8" t="s">
        <v>251</v>
      </c>
      <c r="V34" s="8" t="s">
        <v>251</v>
      </c>
      <c r="W34" s="8" t="s">
        <v>274</v>
      </c>
      <c r="X34" s="8" t="s">
        <v>251</v>
      </c>
      <c r="Z34" s="8" t="s">
        <v>275</v>
      </c>
      <c r="AB34" s="8" t="s">
        <v>251</v>
      </c>
      <c r="AD34" s="8" t="s">
        <v>251</v>
      </c>
      <c r="AE34" s="8" t="s">
        <v>268</v>
      </c>
      <c r="AF34" s="8" t="s">
        <v>258</v>
      </c>
      <c r="AG34" s="8" t="s">
        <v>259</v>
      </c>
      <c r="AH34" s="8" t="s">
        <v>251</v>
      </c>
      <c r="AJ34" s="8" t="s">
        <v>261</v>
      </c>
    </row>
    <row r="35" spans="1:231" ht="12.75">
      <c r="A35" s="2">
        <v>44518.91815456019</v>
      </c>
      <c r="B35" s="1" t="s">
        <v>303</v>
      </c>
      <c r="C35" s="1" t="s">
        <v>304</v>
      </c>
      <c r="D35" s="3">
        <v>44517</v>
      </c>
      <c r="E35" s="1" t="s">
        <v>243</v>
      </c>
      <c r="F35" s="1" t="s">
        <v>305</v>
      </c>
      <c r="G35" s="1" t="s">
        <v>245</v>
      </c>
      <c r="H35" s="1" t="s">
        <v>246</v>
      </c>
      <c r="I35" s="1" t="s">
        <v>247</v>
      </c>
      <c r="J35" s="1">
        <v>261</v>
      </c>
      <c r="K35" s="1" t="s">
        <v>251</v>
      </c>
      <c r="L35" s="1" t="s">
        <v>286</v>
      </c>
      <c r="M35" s="1" t="s">
        <v>250</v>
      </c>
      <c r="N35" s="1" t="s">
        <v>248</v>
      </c>
      <c r="O35" s="1" t="s">
        <v>251</v>
      </c>
      <c r="P35" s="1" t="s">
        <v>272</v>
      </c>
      <c r="Q35" s="1" t="s">
        <v>251</v>
      </c>
      <c r="R35" s="1" t="s">
        <v>253</v>
      </c>
      <c r="T35" s="8" t="s">
        <v>331</v>
      </c>
      <c r="U35" s="8" t="s">
        <v>248</v>
      </c>
      <c r="V35" s="8" t="s">
        <v>251</v>
      </c>
      <c r="W35" s="8" t="s">
        <v>274</v>
      </c>
      <c r="X35" s="8" t="s">
        <v>251</v>
      </c>
      <c r="Z35" s="8" t="s">
        <v>275</v>
      </c>
      <c r="AB35" s="8" t="s">
        <v>251</v>
      </c>
      <c r="AD35" s="8" t="s">
        <v>251</v>
      </c>
      <c r="AE35" s="8" t="s">
        <v>268</v>
      </c>
      <c r="AF35" s="8" t="s">
        <v>258</v>
      </c>
      <c r="AG35" s="8" t="s">
        <v>259</v>
      </c>
      <c r="AH35" s="8" t="s">
        <v>251</v>
      </c>
      <c r="AJ35" s="8" t="s">
        <v>282</v>
      </c>
      <c r="AK35" s="8" t="s">
        <v>371</v>
      </c>
      <c r="GR35" s="1" t="s">
        <v>268</v>
      </c>
      <c r="GS35" s="1" t="s">
        <v>282</v>
      </c>
      <c r="GT35" s="1" t="s">
        <v>372</v>
      </c>
      <c r="GU35" s="1" t="s">
        <v>267</v>
      </c>
      <c r="GV35" s="1" t="s">
        <v>282</v>
      </c>
      <c r="GW35" s="1" t="s">
        <v>372</v>
      </c>
    </row>
    <row r="36" spans="1:231" ht="12.75">
      <c r="A36" s="2">
        <v>44503.7390909838</v>
      </c>
      <c r="B36" s="1" t="s">
        <v>241</v>
      </c>
      <c r="C36" s="1" t="s">
        <v>242</v>
      </c>
      <c r="D36" s="3">
        <v>44503</v>
      </c>
      <c r="E36" s="1" t="s">
        <v>243</v>
      </c>
      <c r="F36" s="1" t="s">
        <v>373</v>
      </c>
      <c r="G36" s="1" t="s">
        <v>245</v>
      </c>
      <c r="H36" s="1" t="s">
        <v>246</v>
      </c>
      <c r="I36" s="1" t="s">
        <v>285</v>
      </c>
      <c r="K36" s="1" t="s">
        <v>248</v>
      </c>
      <c r="L36" s="1" t="s">
        <v>249</v>
      </c>
      <c r="M36" s="1" t="s">
        <v>250</v>
      </c>
      <c r="N36" s="1" t="s">
        <v>251</v>
      </c>
      <c r="O36" s="1" t="s">
        <v>251</v>
      </c>
      <c r="P36" s="1" t="s">
        <v>272</v>
      </c>
      <c r="Q36" s="1" t="s">
        <v>251</v>
      </c>
      <c r="R36" s="1" t="s">
        <v>253</v>
      </c>
      <c r="T36" s="8" t="s">
        <v>374</v>
      </c>
      <c r="U36" s="8" t="s">
        <v>251</v>
      </c>
      <c r="V36" s="8" t="s">
        <v>251</v>
      </c>
      <c r="W36" s="8" t="s">
        <v>274</v>
      </c>
      <c r="X36" s="8" t="s">
        <v>251</v>
      </c>
      <c r="Z36" s="8" t="s">
        <v>275</v>
      </c>
      <c r="AB36" s="8" t="s">
        <v>251</v>
      </c>
      <c r="AD36" s="8" t="s">
        <v>251</v>
      </c>
      <c r="AE36" s="8" t="s">
        <v>291</v>
      </c>
      <c r="AF36" s="8" t="s">
        <v>258</v>
      </c>
      <c r="AG36" s="8" t="s">
        <v>259</v>
      </c>
      <c r="AH36" s="8" t="s">
        <v>251</v>
      </c>
      <c r="AJ36" s="8" t="s">
        <v>261</v>
      </c>
      <c r="AL36" s="1" t="s">
        <v>262</v>
      </c>
      <c r="AM36" s="1" t="s">
        <v>251</v>
      </c>
      <c r="AN36" s="1" t="s">
        <v>251</v>
      </c>
      <c r="AO36" s="1" t="s">
        <v>255</v>
      </c>
      <c r="AP36" s="1" t="s">
        <v>251</v>
      </c>
      <c r="AR36" s="1" t="s">
        <v>256</v>
      </c>
      <c r="AT36" s="1" t="s">
        <v>251</v>
      </c>
      <c r="AV36" s="1" t="s">
        <v>251</v>
      </c>
      <c r="AW36" s="1" t="s">
        <v>291</v>
      </c>
      <c r="AX36" s="1" t="s">
        <v>258</v>
      </c>
      <c r="AY36" s="1" t="s">
        <v>259</v>
      </c>
      <c r="AZ36" s="1" t="s">
        <v>251</v>
      </c>
      <c r="BB36" s="1" t="s">
        <v>261</v>
      </c>
      <c r="BD36" s="1" t="s">
        <v>375</v>
      </c>
      <c r="BE36" s="1" t="s">
        <v>251</v>
      </c>
      <c r="BF36" s="1" t="s">
        <v>251</v>
      </c>
      <c r="BG36" s="1" t="s">
        <v>274</v>
      </c>
      <c r="BH36" s="1" t="s">
        <v>251</v>
      </c>
      <c r="BJ36" s="1" t="s">
        <v>275</v>
      </c>
      <c r="BL36" s="1" t="s">
        <v>251</v>
      </c>
      <c r="BN36" s="1" t="s">
        <v>251</v>
      </c>
      <c r="BO36" s="1" t="s">
        <v>268</v>
      </c>
      <c r="BP36" s="1" t="s">
        <v>258</v>
      </c>
      <c r="BQ36" s="1" t="s">
        <v>259</v>
      </c>
      <c r="BR36" s="1" t="s">
        <v>251</v>
      </c>
      <c r="BT36" s="1" t="s">
        <v>261</v>
      </c>
      <c r="BV36" s="1" t="s">
        <v>276</v>
      </c>
      <c r="BW36" s="1" t="s">
        <v>251</v>
      </c>
      <c r="BX36" s="1" t="s">
        <v>251</v>
      </c>
      <c r="BY36" s="1" t="s">
        <v>255</v>
      </c>
      <c r="BZ36" s="1" t="s">
        <v>251</v>
      </c>
      <c r="CB36" s="1" t="s">
        <v>256</v>
      </c>
      <c r="CD36" s="1" t="s">
        <v>251</v>
      </c>
      <c r="CF36" s="1" t="s">
        <v>251</v>
      </c>
      <c r="CG36" s="1" t="s">
        <v>267</v>
      </c>
      <c r="CH36" s="1" t="s">
        <v>258</v>
      </c>
      <c r="CI36" s="1" t="s">
        <v>259</v>
      </c>
      <c r="CJ36" s="1" t="s">
        <v>251</v>
      </c>
      <c r="CL36" s="1" t="s">
        <v>261</v>
      </c>
      <c r="CN36" s="1" t="s">
        <v>293</v>
      </c>
      <c r="CO36" s="1" t="s">
        <v>251</v>
      </c>
      <c r="CP36" s="1" t="s">
        <v>251</v>
      </c>
      <c r="CQ36" s="1" t="s">
        <v>255</v>
      </c>
      <c r="CR36" s="1" t="s">
        <v>251</v>
      </c>
      <c r="CT36" s="1" t="s">
        <v>256</v>
      </c>
      <c r="CV36" s="1" t="s">
        <v>251</v>
      </c>
      <c r="CX36" s="1" t="s">
        <v>251</v>
      </c>
      <c r="CY36" s="1" t="s">
        <v>263</v>
      </c>
      <c r="CZ36" s="1" t="s">
        <v>258</v>
      </c>
      <c r="DA36" s="1" t="s">
        <v>259</v>
      </c>
      <c r="DB36" s="1" t="s">
        <v>251</v>
      </c>
      <c r="DD36" s="1" t="s">
        <v>261</v>
      </c>
      <c r="DF36" s="1" t="s">
        <v>376</v>
      </c>
      <c r="DG36" s="1" t="s">
        <v>251</v>
      </c>
      <c r="DH36" s="1" t="s">
        <v>251</v>
      </c>
      <c r="DI36" s="1" t="s">
        <v>255</v>
      </c>
      <c r="DJ36" s="1" t="s">
        <v>251</v>
      </c>
      <c r="DL36" s="1" t="s">
        <v>256</v>
      </c>
      <c r="DN36" s="1" t="s">
        <v>251</v>
      </c>
      <c r="DP36" s="1" t="s">
        <v>251</v>
      </c>
      <c r="DQ36" s="1" t="s">
        <v>348</v>
      </c>
      <c r="DR36" s="1" t="s">
        <v>258</v>
      </c>
      <c r="DS36" s="1" t="s">
        <v>259</v>
      </c>
      <c r="DT36" s="1" t="s">
        <v>251</v>
      </c>
      <c r="DV36" s="1" t="s">
        <v>261</v>
      </c>
      <c r="DX36" s="1" t="s">
        <v>265</v>
      </c>
      <c r="DY36" s="1" t="s">
        <v>251</v>
      </c>
      <c r="DZ36" s="1" t="s">
        <v>251</v>
      </c>
      <c r="EA36" s="1" t="s">
        <v>255</v>
      </c>
      <c r="EB36" s="1" t="s">
        <v>251</v>
      </c>
      <c r="ED36" s="1" t="s">
        <v>256</v>
      </c>
      <c r="EF36" s="1" t="s">
        <v>251</v>
      </c>
      <c r="EH36" s="1" t="s">
        <v>251</v>
      </c>
      <c r="EI36" s="1" t="s">
        <v>266</v>
      </c>
      <c r="EJ36" s="1" t="s">
        <v>258</v>
      </c>
      <c r="EK36" s="1" t="s">
        <v>259</v>
      </c>
      <c r="EL36" s="1" t="s">
        <v>251</v>
      </c>
      <c r="EN36" s="1" t="s">
        <v>261</v>
      </c>
      <c r="EP36" s="1" t="s">
        <v>254</v>
      </c>
      <c r="EQ36" s="1" t="s">
        <v>251</v>
      </c>
      <c r="ER36" s="1" t="s">
        <v>251</v>
      </c>
      <c r="ES36" s="1" t="s">
        <v>255</v>
      </c>
      <c r="ET36" s="1" t="s">
        <v>251</v>
      </c>
      <c r="EV36" s="1" t="s">
        <v>256</v>
      </c>
      <c r="EX36" s="1" t="s">
        <v>251</v>
      </c>
      <c r="EZ36" s="1" t="s">
        <v>251</v>
      </c>
      <c r="FA36" s="1" t="s">
        <v>257</v>
      </c>
      <c r="FB36" s="1" t="s">
        <v>258</v>
      </c>
      <c r="FC36" s="1" t="s">
        <v>259</v>
      </c>
      <c r="FD36" s="1" t="s">
        <v>251</v>
      </c>
      <c r="FF36" s="1" t="s">
        <v>261</v>
      </c>
      <c r="GR36" s="1" t="s">
        <v>291</v>
      </c>
      <c r="GS36" s="1" t="s">
        <v>261</v>
      </c>
      <c r="GU36" s="1" t="s">
        <v>296</v>
      </c>
      <c r="GV36" s="1" t="s">
        <v>261</v>
      </c>
      <c r="GX36" s="1" t="s">
        <v>268</v>
      </c>
      <c r="GY36" s="1" t="s">
        <v>261</v>
      </c>
      <c r="HA36" s="1" t="s">
        <v>294</v>
      </c>
      <c r="HB36" s="1" t="s">
        <v>261</v>
      </c>
      <c r="HD36" s="1" t="s">
        <v>295</v>
      </c>
      <c r="HE36" s="1" t="s">
        <v>261</v>
      </c>
      <c r="HG36" s="1" t="s">
        <v>348</v>
      </c>
      <c r="HH36" s="1" t="s">
        <v>261</v>
      </c>
      <c r="HJ36" s="1" t="s">
        <v>266</v>
      </c>
      <c r="HK36" s="1" t="s">
        <v>261</v>
      </c>
      <c r="HM36" s="1" t="s">
        <v>257</v>
      </c>
      <c r="HN36" s="1" t="s">
        <v>261</v>
      </c>
      <c r="HP36" s="1" t="s">
        <v>330</v>
      </c>
      <c r="HQ36" s="1" t="s">
        <v>261</v>
      </c>
      <c r="HS36" s="1" t="s">
        <v>267</v>
      </c>
      <c r="HT36" s="1" t="s">
        <v>261</v>
      </c>
      <c r="HV36" s="1" t="s">
        <v>263</v>
      </c>
      <c r="HW36" s="1" t="s">
        <v>261</v>
      </c>
    </row>
    <row r="37" spans="1:231" ht="12.75">
      <c r="A37" s="2">
        <v>44510.685022210644</v>
      </c>
      <c r="B37" s="1" t="s">
        <v>241</v>
      </c>
      <c r="C37" s="1" t="s">
        <v>242</v>
      </c>
      <c r="D37" s="3">
        <v>44510</v>
      </c>
      <c r="E37" s="1" t="s">
        <v>243</v>
      </c>
      <c r="F37" s="1" t="s">
        <v>377</v>
      </c>
      <c r="G37" s="1" t="s">
        <v>245</v>
      </c>
      <c r="H37" s="1" t="s">
        <v>246</v>
      </c>
      <c r="I37" s="1" t="s">
        <v>247</v>
      </c>
      <c r="J37" s="1">
        <v>74</v>
      </c>
      <c r="K37" s="1" t="s">
        <v>248</v>
      </c>
      <c r="L37" s="1" t="s">
        <v>249</v>
      </c>
      <c r="M37" s="1" t="s">
        <v>250</v>
      </c>
      <c r="N37" s="1" t="s">
        <v>251</v>
      </c>
      <c r="O37" s="1" t="s">
        <v>251</v>
      </c>
      <c r="P37" s="1" t="s">
        <v>252</v>
      </c>
      <c r="Q37" s="1" t="s">
        <v>251</v>
      </c>
      <c r="R37" s="1" t="s">
        <v>253</v>
      </c>
      <c r="T37" s="8" t="s">
        <v>354</v>
      </c>
      <c r="U37" s="8" t="s">
        <v>251</v>
      </c>
      <c r="V37" s="8" t="s">
        <v>251</v>
      </c>
      <c r="W37" s="8" t="s">
        <v>274</v>
      </c>
      <c r="X37" s="8" t="s">
        <v>251</v>
      </c>
      <c r="Z37" s="8" t="s">
        <v>275</v>
      </c>
      <c r="AB37" s="8" t="s">
        <v>251</v>
      </c>
      <c r="AD37" s="8" t="s">
        <v>251</v>
      </c>
      <c r="AE37" s="8" t="s">
        <v>291</v>
      </c>
      <c r="AF37" s="8" t="s">
        <v>258</v>
      </c>
      <c r="AG37" s="8" t="s">
        <v>259</v>
      </c>
      <c r="AH37" s="8" t="s">
        <v>248</v>
      </c>
      <c r="AI37" s="8" t="s">
        <v>321</v>
      </c>
      <c r="AJ37" s="8" t="s">
        <v>261</v>
      </c>
    </row>
    <row r="38" spans="1:231" ht="12.75">
      <c r="A38" s="2">
        <v>44522.692464560183</v>
      </c>
      <c r="B38" s="1" t="s">
        <v>241</v>
      </c>
      <c r="C38" s="1" t="s">
        <v>277</v>
      </c>
      <c r="D38" s="3">
        <v>44522</v>
      </c>
      <c r="E38" s="1" t="s">
        <v>243</v>
      </c>
      <c r="F38" s="1" t="s">
        <v>378</v>
      </c>
      <c r="G38" s="1" t="s">
        <v>245</v>
      </c>
      <c r="H38" s="1" t="s">
        <v>246</v>
      </c>
      <c r="I38" s="1" t="s">
        <v>247</v>
      </c>
      <c r="J38" s="1">
        <v>157</v>
      </c>
      <c r="K38" s="1" t="s">
        <v>251</v>
      </c>
      <c r="L38" s="1" t="s">
        <v>249</v>
      </c>
      <c r="M38" s="1" t="s">
        <v>250</v>
      </c>
      <c r="N38" s="1" t="s">
        <v>251</v>
      </c>
      <c r="O38" s="1" t="s">
        <v>251</v>
      </c>
      <c r="P38" s="1" t="s">
        <v>281</v>
      </c>
      <c r="Q38" s="1" t="s">
        <v>251</v>
      </c>
      <c r="R38" s="1" t="s">
        <v>253</v>
      </c>
      <c r="T38" s="8" t="s">
        <v>354</v>
      </c>
      <c r="U38" s="8" t="s">
        <v>251</v>
      </c>
      <c r="V38" s="8" t="s">
        <v>251</v>
      </c>
      <c r="W38" s="8" t="s">
        <v>274</v>
      </c>
      <c r="X38" s="8" t="s">
        <v>251</v>
      </c>
      <c r="Z38" s="8" t="s">
        <v>275</v>
      </c>
      <c r="AB38" s="8" t="s">
        <v>251</v>
      </c>
      <c r="AD38" s="8" t="s">
        <v>251</v>
      </c>
      <c r="AE38" s="8" t="s">
        <v>291</v>
      </c>
      <c r="AF38" s="8" t="s">
        <v>258</v>
      </c>
      <c r="AG38" s="8" t="s">
        <v>259</v>
      </c>
      <c r="AH38" s="8" t="s">
        <v>251</v>
      </c>
      <c r="AJ38" s="8" t="s">
        <v>261</v>
      </c>
    </row>
    <row r="39" spans="1:231" ht="12.75">
      <c r="A39" s="2">
        <v>44503.694729409719</v>
      </c>
      <c r="B39" s="1" t="s">
        <v>241</v>
      </c>
      <c r="C39" s="1" t="s">
        <v>277</v>
      </c>
      <c r="D39" s="3">
        <v>44503</v>
      </c>
      <c r="E39" s="1" t="s">
        <v>243</v>
      </c>
      <c r="F39" s="1" t="s">
        <v>379</v>
      </c>
      <c r="G39" s="1" t="s">
        <v>245</v>
      </c>
      <c r="H39" s="1" t="s">
        <v>246</v>
      </c>
      <c r="I39" s="1" t="s">
        <v>247</v>
      </c>
      <c r="J39" s="1">
        <v>67</v>
      </c>
      <c r="K39" s="1" t="s">
        <v>251</v>
      </c>
      <c r="L39" s="1" t="s">
        <v>271</v>
      </c>
      <c r="M39" s="1" t="s">
        <v>250</v>
      </c>
      <c r="N39" s="1" t="s">
        <v>251</v>
      </c>
      <c r="O39" s="1" t="s">
        <v>251</v>
      </c>
      <c r="P39" s="1" t="s">
        <v>272</v>
      </c>
      <c r="Q39" s="1" t="s">
        <v>251</v>
      </c>
      <c r="R39" s="1" t="s">
        <v>309</v>
      </c>
      <c r="S39" s="1" t="s">
        <v>380</v>
      </c>
      <c r="T39" s="8" t="s">
        <v>292</v>
      </c>
      <c r="U39" s="8" t="s">
        <v>251</v>
      </c>
      <c r="V39" s="8" t="s">
        <v>251</v>
      </c>
      <c r="W39" s="8" t="s">
        <v>274</v>
      </c>
      <c r="X39" s="8" t="s">
        <v>251</v>
      </c>
      <c r="Z39" s="8" t="s">
        <v>275</v>
      </c>
      <c r="AB39" s="8" t="s">
        <v>251</v>
      </c>
      <c r="AD39" s="8" t="s">
        <v>251</v>
      </c>
      <c r="AE39" s="8" t="s">
        <v>291</v>
      </c>
      <c r="AF39" s="8" t="s">
        <v>258</v>
      </c>
      <c r="AG39" s="8" t="s">
        <v>259</v>
      </c>
      <c r="AH39" s="8" t="s">
        <v>251</v>
      </c>
      <c r="AJ39" s="8" t="s">
        <v>261</v>
      </c>
      <c r="AL39" s="1" t="s">
        <v>262</v>
      </c>
      <c r="AM39" s="1" t="s">
        <v>251</v>
      </c>
      <c r="AN39" s="1" t="s">
        <v>251</v>
      </c>
      <c r="AO39" s="1" t="s">
        <v>255</v>
      </c>
      <c r="AP39" s="1" t="s">
        <v>251</v>
      </c>
      <c r="AR39" s="1" t="s">
        <v>256</v>
      </c>
      <c r="AT39" s="1" t="s">
        <v>251</v>
      </c>
      <c r="AV39" s="1" t="s">
        <v>251</v>
      </c>
      <c r="AW39" s="1" t="s">
        <v>291</v>
      </c>
      <c r="AX39" s="1" t="s">
        <v>258</v>
      </c>
      <c r="AY39" s="1" t="s">
        <v>259</v>
      </c>
      <c r="AZ39" s="1" t="s">
        <v>251</v>
      </c>
      <c r="BB39" s="1" t="s">
        <v>261</v>
      </c>
      <c r="GR39" s="1" t="s">
        <v>291</v>
      </c>
      <c r="GS39" s="1" t="s">
        <v>261</v>
      </c>
    </row>
    <row r="40" spans="1:231" ht="12.75">
      <c r="A40" s="2">
        <v>44508.971722824077</v>
      </c>
      <c r="B40" s="1" t="s">
        <v>303</v>
      </c>
      <c r="C40" s="1" t="s">
        <v>307</v>
      </c>
      <c r="D40" s="3">
        <v>44508</v>
      </c>
      <c r="E40" s="1" t="s">
        <v>243</v>
      </c>
      <c r="F40" s="1" t="s">
        <v>381</v>
      </c>
      <c r="G40" s="1" t="s">
        <v>245</v>
      </c>
      <c r="H40" s="1" t="s">
        <v>246</v>
      </c>
      <c r="I40" s="1" t="s">
        <v>247</v>
      </c>
      <c r="J40" s="1">
        <v>99</v>
      </c>
      <c r="K40" s="1" t="s">
        <v>251</v>
      </c>
      <c r="L40" s="1" t="s">
        <v>249</v>
      </c>
      <c r="M40" s="1" t="s">
        <v>250</v>
      </c>
      <c r="N40" s="1" t="s">
        <v>251</v>
      </c>
      <c r="O40" s="1" t="s">
        <v>251</v>
      </c>
      <c r="P40" s="1" t="s">
        <v>252</v>
      </c>
      <c r="Q40" s="1" t="s">
        <v>251</v>
      </c>
      <c r="R40" s="1" t="s">
        <v>253</v>
      </c>
      <c r="T40" s="8" t="s">
        <v>328</v>
      </c>
      <c r="U40" s="8" t="s">
        <v>251</v>
      </c>
      <c r="V40" s="8" t="s">
        <v>251</v>
      </c>
      <c r="W40" s="8" t="s">
        <v>255</v>
      </c>
      <c r="X40" s="8" t="s">
        <v>251</v>
      </c>
      <c r="Z40" s="8" t="s">
        <v>256</v>
      </c>
      <c r="AB40" s="8" t="s">
        <v>251</v>
      </c>
      <c r="AD40" s="8" t="s">
        <v>251</v>
      </c>
      <c r="AE40" s="8" t="s">
        <v>266</v>
      </c>
      <c r="AF40" s="8" t="s">
        <v>258</v>
      </c>
      <c r="AG40" s="8" t="s">
        <v>259</v>
      </c>
      <c r="AH40" s="8" t="s">
        <v>248</v>
      </c>
      <c r="AI40" s="8" t="s">
        <v>264</v>
      </c>
      <c r="AJ40" s="8" t="s">
        <v>261</v>
      </c>
    </row>
    <row r="41" spans="1:231" ht="12.75">
      <c r="A41" s="2">
        <v>44516.685153067127</v>
      </c>
      <c r="B41" s="1" t="s">
        <v>241</v>
      </c>
      <c r="C41" s="1" t="s">
        <v>242</v>
      </c>
      <c r="D41" s="3">
        <v>44516</v>
      </c>
      <c r="E41" s="1" t="s">
        <v>243</v>
      </c>
      <c r="F41" s="1" t="s">
        <v>366</v>
      </c>
      <c r="G41" s="1" t="s">
        <v>245</v>
      </c>
      <c r="H41" s="1" t="s">
        <v>246</v>
      </c>
      <c r="I41" s="1" t="s">
        <v>247</v>
      </c>
      <c r="J41" s="1">
        <v>81</v>
      </c>
      <c r="K41" s="1" t="s">
        <v>251</v>
      </c>
      <c r="L41" s="1" t="s">
        <v>271</v>
      </c>
      <c r="M41" s="1" t="s">
        <v>250</v>
      </c>
      <c r="N41" s="1" t="s">
        <v>251</v>
      </c>
      <c r="O41" s="1" t="s">
        <v>251</v>
      </c>
      <c r="P41" s="1" t="s">
        <v>252</v>
      </c>
      <c r="Q41" s="1" t="s">
        <v>251</v>
      </c>
      <c r="R41" s="1" t="s">
        <v>253</v>
      </c>
      <c r="T41" s="8" t="s">
        <v>328</v>
      </c>
      <c r="U41" s="8" t="s">
        <v>251</v>
      </c>
      <c r="V41" s="8" t="s">
        <v>251</v>
      </c>
      <c r="W41" s="8" t="s">
        <v>255</v>
      </c>
      <c r="X41" s="8" t="s">
        <v>251</v>
      </c>
      <c r="Z41" s="8" t="s">
        <v>256</v>
      </c>
      <c r="AB41" s="8" t="s">
        <v>251</v>
      </c>
      <c r="AD41" s="8" t="s">
        <v>251</v>
      </c>
      <c r="AE41" s="8" t="s">
        <v>266</v>
      </c>
      <c r="AF41" s="8" t="s">
        <v>258</v>
      </c>
      <c r="AG41" s="8" t="s">
        <v>259</v>
      </c>
      <c r="AH41" s="8" t="s">
        <v>251</v>
      </c>
      <c r="AJ41" s="8" t="s">
        <v>261</v>
      </c>
      <c r="AL41" s="1" t="s">
        <v>276</v>
      </c>
      <c r="AM41" s="1" t="s">
        <v>251</v>
      </c>
      <c r="AN41" s="1" t="s">
        <v>251</v>
      </c>
      <c r="AO41" s="1" t="s">
        <v>255</v>
      </c>
      <c r="AP41" s="1" t="s">
        <v>251</v>
      </c>
      <c r="AR41" s="1" t="s">
        <v>256</v>
      </c>
      <c r="AT41" s="1" t="s">
        <v>251</v>
      </c>
      <c r="AV41" s="1" t="s">
        <v>251</v>
      </c>
      <c r="AW41" s="1" t="s">
        <v>267</v>
      </c>
      <c r="AX41" s="1" t="s">
        <v>258</v>
      </c>
      <c r="AY41" s="1" t="s">
        <v>259</v>
      </c>
      <c r="AZ41" s="1" t="s">
        <v>251</v>
      </c>
      <c r="BB41" s="1" t="s">
        <v>261</v>
      </c>
      <c r="BD41" s="1" t="s">
        <v>273</v>
      </c>
      <c r="BE41" s="1" t="s">
        <v>251</v>
      </c>
      <c r="BF41" s="1" t="s">
        <v>251</v>
      </c>
      <c r="BG41" s="1" t="s">
        <v>274</v>
      </c>
      <c r="BH41" s="1" t="s">
        <v>251</v>
      </c>
      <c r="BJ41" s="1" t="s">
        <v>275</v>
      </c>
      <c r="BL41" s="1" t="s">
        <v>251</v>
      </c>
      <c r="BN41" s="1" t="s">
        <v>251</v>
      </c>
      <c r="BO41" s="1" t="s">
        <v>268</v>
      </c>
      <c r="BP41" s="1" t="s">
        <v>258</v>
      </c>
      <c r="BQ41" s="1" t="s">
        <v>259</v>
      </c>
      <c r="BR41" s="1" t="s">
        <v>251</v>
      </c>
      <c r="BT41" s="1" t="s">
        <v>261</v>
      </c>
      <c r="BV41" s="1" t="s">
        <v>262</v>
      </c>
      <c r="BW41" s="1" t="s">
        <v>251</v>
      </c>
      <c r="BX41" s="1" t="s">
        <v>251</v>
      </c>
      <c r="BY41" s="1" t="s">
        <v>255</v>
      </c>
      <c r="BZ41" s="1" t="s">
        <v>251</v>
      </c>
      <c r="CB41" s="1" t="s">
        <v>256</v>
      </c>
      <c r="CD41" s="1" t="s">
        <v>251</v>
      </c>
      <c r="CF41" s="1" t="s">
        <v>251</v>
      </c>
      <c r="CG41" s="1" t="s">
        <v>263</v>
      </c>
      <c r="CH41" s="1" t="s">
        <v>258</v>
      </c>
      <c r="CI41" s="1" t="s">
        <v>259</v>
      </c>
      <c r="CJ41" s="1" t="s">
        <v>251</v>
      </c>
      <c r="CL41" s="1" t="s">
        <v>261</v>
      </c>
    </row>
    <row r="42" spans="1:231" ht="12.75">
      <c r="A42" s="2">
        <v>44516.688083831017</v>
      </c>
      <c r="B42" s="1" t="s">
        <v>241</v>
      </c>
      <c r="C42" s="1" t="s">
        <v>242</v>
      </c>
      <c r="D42" s="3">
        <v>44516</v>
      </c>
      <c r="E42" s="1" t="s">
        <v>243</v>
      </c>
      <c r="F42" s="1" t="s">
        <v>382</v>
      </c>
      <c r="G42" s="1" t="s">
        <v>245</v>
      </c>
      <c r="H42" s="1" t="s">
        <v>246</v>
      </c>
      <c r="I42" s="1" t="s">
        <v>247</v>
      </c>
      <c r="J42" s="1">
        <v>290</v>
      </c>
      <c r="K42" s="1" t="s">
        <v>248</v>
      </c>
      <c r="L42" s="1" t="s">
        <v>299</v>
      </c>
      <c r="M42" s="1" t="s">
        <v>250</v>
      </c>
      <c r="N42" s="1" t="s">
        <v>251</v>
      </c>
      <c r="O42" s="1" t="s">
        <v>251</v>
      </c>
      <c r="P42" s="1" t="s">
        <v>252</v>
      </c>
      <c r="Q42" s="1" t="s">
        <v>251</v>
      </c>
      <c r="R42" s="1" t="s">
        <v>253</v>
      </c>
      <c r="T42" s="8" t="s">
        <v>328</v>
      </c>
      <c r="U42" s="8" t="s">
        <v>251</v>
      </c>
      <c r="V42" s="8" t="s">
        <v>251</v>
      </c>
      <c r="W42" s="8" t="s">
        <v>255</v>
      </c>
      <c r="X42" s="8" t="s">
        <v>251</v>
      </c>
      <c r="Z42" s="8" t="s">
        <v>256</v>
      </c>
      <c r="AB42" s="8" t="s">
        <v>251</v>
      </c>
      <c r="AD42" s="8" t="s">
        <v>251</v>
      </c>
      <c r="AE42" s="8" t="s">
        <v>266</v>
      </c>
      <c r="AF42" s="8" t="s">
        <v>258</v>
      </c>
      <c r="AG42" s="8" t="s">
        <v>259</v>
      </c>
      <c r="AH42" s="8" t="s">
        <v>248</v>
      </c>
      <c r="AI42" s="8" t="s">
        <v>383</v>
      </c>
      <c r="AJ42" s="8" t="s">
        <v>261</v>
      </c>
      <c r="AL42" s="1" t="s">
        <v>262</v>
      </c>
      <c r="AM42" s="1" t="s">
        <v>251</v>
      </c>
      <c r="AN42" s="1" t="s">
        <v>251</v>
      </c>
      <c r="AO42" s="1" t="s">
        <v>255</v>
      </c>
      <c r="AP42" s="1" t="s">
        <v>251</v>
      </c>
      <c r="AR42" s="1" t="s">
        <v>256</v>
      </c>
      <c r="AT42" s="1" t="s">
        <v>251</v>
      </c>
      <c r="AV42" s="1" t="s">
        <v>251</v>
      </c>
      <c r="AW42" s="1" t="s">
        <v>263</v>
      </c>
      <c r="AX42" s="1" t="s">
        <v>258</v>
      </c>
      <c r="AY42" s="1" t="s">
        <v>259</v>
      </c>
      <c r="AZ42" s="1" t="s">
        <v>248</v>
      </c>
      <c r="BA42" s="1" t="s">
        <v>350</v>
      </c>
      <c r="BB42" s="1" t="s">
        <v>261</v>
      </c>
      <c r="GR42" s="1" t="s">
        <v>266</v>
      </c>
      <c r="GS42" s="1" t="s">
        <v>261</v>
      </c>
      <c r="GU42" s="1" t="s">
        <v>263</v>
      </c>
      <c r="GV42" s="1" t="s">
        <v>261</v>
      </c>
    </row>
    <row r="43" spans="1:231" ht="12.75">
      <c r="A43" s="2">
        <v>44517.961260601849</v>
      </c>
      <c r="B43" s="1" t="s">
        <v>303</v>
      </c>
      <c r="C43" s="1" t="s">
        <v>307</v>
      </c>
      <c r="D43" s="3">
        <v>44516</v>
      </c>
      <c r="E43" s="1" t="s">
        <v>243</v>
      </c>
      <c r="F43" s="1" t="s">
        <v>384</v>
      </c>
      <c r="G43" s="1" t="s">
        <v>245</v>
      </c>
      <c r="H43" s="1" t="s">
        <v>246</v>
      </c>
      <c r="I43" s="1" t="s">
        <v>285</v>
      </c>
      <c r="K43" s="1" t="s">
        <v>248</v>
      </c>
      <c r="L43" s="1" t="s">
        <v>249</v>
      </c>
      <c r="M43" s="1" t="s">
        <v>250</v>
      </c>
      <c r="N43" s="1" t="s">
        <v>251</v>
      </c>
      <c r="O43" s="1" t="s">
        <v>251</v>
      </c>
      <c r="P43" s="1" t="s">
        <v>252</v>
      </c>
      <c r="Q43" s="1" t="s">
        <v>251</v>
      </c>
      <c r="R43" s="1" t="s">
        <v>253</v>
      </c>
      <c r="T43" s="8" t="s">
        <v>328</v>
      </c>
      <c r="U43" s="8" t="s">
        <v>251</v>
      </c>
      <c r="V43" s="8" t="s">
        <v>251</v>
      </c>
      <c r="W43" s="8" t="s">
        <v>255</v>
      </c>
      <c r="X43" s="8" t="s">
        <v>251</v>
      </c>
      <c r="Z43" s="8" t="s">
        <v>256</v>
      </c>
      <c r="AB43" s="8" t="s">
        <v>251</v>
      </c>
      <c r="AD43" s="8" t="s">
        <v>251</v>
      </c>
      <c r="AE43" s="8" t="s">
        <v>266</v>
      </c>
      <c r="AF43" s="8" t="s">
        <v>258</v>
      </c>
      <c r="AG43" s="8" t="s">
        <v>259</v>
      </c>
      <c r="AH43" s="8" t="s">
        <v>248</v>
      </c>
      <c r="AI43" s="8" t="s">
        <v>383</v>
      </c>
      <c r="AJ43" s="8" t="s">
        <v>261</v>
      </c>
    </row>
    <row r="44" spans="1:231" ht="12.75">
      <c r="A44" s="2">
        <v>44504.719207754628</v>
      </c>
      <c r="B44" s="1" t="s">
        <v>241</v>
      </c>
      <c r="C44" s="1" t="s">
        <v>242</v>
      </c>
      <c r="D44" s="3">
        <v>44504</v>
      </c>
      <c r="E44" s="1" t="s">
        <v>243</v>
      </c>
      <c r="F44" s="1" t="s">
        <v>385</v>
      </c>
      <c r="G44" s="1" t="s">
        <v>298</v>
      </c>
      <c r="H44" s="1" t="s">
        <v>251</v>
      </c>
      <c r="I44" s="1" t="s">
        <v>247</v>
      </c>
      <c r="J44" s="1">
        <v>116</v>
      </c>
      <c r="K44" s="1" t="s">
        <v>248</v>
      </c>
      <c r="L44" s="1" t="s">
        <v>249</v>
      </c>
      <c r="M44" s="1" t="s">
        <v>250</v>
      </c>
      <c r="N44" s="1" t="s">
        <v>251</v>
      </c>
      <c r="O44" s="1" t="s">
        <v>251</v>
      </c>
      <c r="P44" s="1" t="s">
        <v>281</v>
      </c>
      <c r="Q44" s="1" t="s">
        <v>251</v>
      </c>
      <c r="R44" s="1" t="s">
        <v>253</v>
      </c>
      <c r="T44" s="8" t="s">
        <v>293</v>
      </c>
      <c r="U44" s="8" t="s">
        <v>251</v>
      </c>
      <c r="V44" s="8" t="s">
        <v>251</v>
      </c>
      <c r="W44" s="8" t="s">
        <v>255</v>
      </c>
      <c r="X44" s="8" t="s">
        <v>251</v>
      </c>
      <c r="Z44" s="8" t="s">
        <v>256</v>
      </c>
      <c r="AB44" s="8" t="s">
        <v>251</v>
      </c>
      <c r="AD44" s="8" t="s">
        <v>251</v>
      </c>
      <c r="AE44" s="8" t="s">
        <v>263</v>
      </c>
      <c r="AF44" s="8" t="s">
        <v>258</v>
      </c>
      <c r="AG44" s="8" t="s">
        <v>259</v>
      </c>
      <c r="AH44" s="8" t="s">
        <v>251</v>
      </c>
      <c r="AJ44" s="8" t="s">
        <v>261</v>
      </c>
      <c r="AL44" s="1" t="s">
        <v>328</v>
      </c>
      <c r="AM44" s="1" t="s">
        <v>251</v>
      </c>
      <c r="AN44" s="1" t="s">
        <v>251</v>
      </c>
      <c r="AO44" s="1" t="s">
        <v>255</v>
      </c>
      <c r="AP44" s="1" t="s">
        <v>251</v>
      </c>
      <c r="AR44" s="1" t="s">
        <v>256</v>
      </c>
      <c r="AT44" s="1" t="s">
        <v>251</v>
      </c>
      <c r="AV44" s="1" t="s">
        <v>251</v>
      </c>
      <c r="AW44" s="1" t="s">
        <v>266</v>
      </c>
      <c r="AX44" s="1" t="s">
        <v>258</v>
      </c>
      <c r="AY44" s="1" t="s">
        <v>259</v>
      </c>
      <c r="AZ44" s="1" t="s">
        <v>251</v>
      </c>
      <c r="BB44" s="1" t="s">
        <v>261</v>
      </c>
      <c r="BD44" s="1" t="s">
        <v>276</v>
      </c>
      <c r="BE44" s="1" t="s">
        <v>251</v>
      </c>
      <c r="BF44" s="1" t="s">
        <v>251</v>
      </c>
      <c r="BG44" s="1" t="s">
        <v>255</v>
      </c>
      <c r="BH44" s="1" t="s">
        <v>251</v>
      </c>
      <c r="BJ44" s="1" t="s">
        <v>256</v>
      </c>
      <c r="BL44" s="1" t="s">
        <v>251</v>
      </c>
      <c r="BN44" s="1" t="s">
        <v>251</v>
      </c>
      <c r="BO44" s="1" t="s">
        <v>267</v>
      </c>
      <c r="BP44" s="1" t="s">
        <v>258</v>
      </c>
      <c r="BQ44" s="1" t="s">
        <v>259</v>
      </c>
      <c r="BR44" s="1" t="s">
        <v>251</v>
      </c>
      <c r="BT44" s="1" t="s">
        <v>261</v>
      </c>
    </row>
    <row r="45" spans="1:231" ht="12.75">
      <c r="A45" s="2">
        <v>44508.747532488429</v>
      </c>
      <c r="B45" s="1" t="s">
        <v>303</v>
      </c>
      <c r="C45" s="1" t="s">
        <v>304</v>
      </c>
      <c r="D45" s="3">
        <v>44503</v>
      </c>
      <c r="E45" s="1" t="s">
        <v>243</v>
      </c>
      <c r="F45" s="1" t="s">
        <v>386</v>
      </c>
      <c r="G45" s="1" t="s">
        <v>245</v>
      </c>
      <c r="H45" s="1" t="s">
        <v>246</v>
      </c>
      <c r="I45" s="1" t="s">
        <v>247</v>
      </c>
      <c r="J45" s="1">
        <v>162</v>
      </c>
      <c r="K45" s="1" t="s">
        <v>251</v>
      </c>
      <c r="L45" s="1" t="s">
        <v>249</v>
      </c>
      <c r="M45" s="1" t="s">
        <v>250</v>
      </c>
      <c r="N45" s="1" t="s">
        <v>251</v>
      </c>
      <c r="O45" s="1" t="s">
        <v>251</v>
      </c>
      <c r="P45" s="1" t="s">
        <v>281</v>
      </c>
      <c r="Q45" s="1" t="s">
        <v>251</v>
      </c>
      <c r="R45" s="1" t="s">
        <v>253</v>
      </c>
      <c r="T45" s="8" t="s">
        <v>262</v>
      </c>
      <c r="U45" s="8" t="s">
        <v>251</v>
      </c>
      <c r="V45" s="8" t="s">
        <v>251</v>
      </c>
      <c r="W45" s="8" t="s">
        <v>255</v>
      </c>
      <c r="X45" s="8" t="s">
        <v>251</v>
      </c>
      <c r="Z45" s="8" t="s">
        <v>256</v>
      </c>
      <c r="AB45" s="8" t="s">
        <v>251</v>
      </c>
      <c r="AD45" s="8" t="s">
        <v>251</v>
      </c>
      <c r="AE45" s="8" t="s">
        <v>263</v>
      </c>
      <c r="AF45" s="8" t="s">
        <v>258</v>
      </c>
      <c r="AG45" s="8" t="s">
        <v>259</v>
      </c>
      <c r="AH45" s="8" t="s">
        <v>251</v>
      </c>
      <c r="AJ45" s="8" t="s">
        <v>261</v>
      </c>
      <c r="AL45" s="1" t="s">
        <v>354</v>
      </c>
      <c r="AM45" s="1" t="s">
        <v>251</v>
      </c>
      <c r="AN45" s="1" t="s">
        <v>251</v>
      </c>
      <c r="AO45" s="1" t="s">
        <v>274</v>
      </c>
      <c r="AP45" s="1" t="s">
        <v>251</v>
      </c>
      <c r="AR45" s="1" t="s">
        <v>275</v>
      </c>
      <c r="AT45" s="1" t="s">
        <v>251</v>
      </c>
      <c r="AV45" s="1" t="s">
        <v>251</v>
      </c>
      <c r="AW45" s="1" t="s">
        <v>291</v>
      </c>
      <c r="AX45" s="1" t="s">
        <v>258</v>
      </c>
      <c r="AY45" s="1" t="s">
        <v>259</v>
      </c>
      <c r="AZ45" s="1" t="s">
        <v>251</v>
      </c>
      <c r="BB45" s="1" t="s">
        <v>261</v>
      </c>
      <c r="BD45" s="1" t="s">
        <v>333</v>
      </c>
      <c r="BE45" s="1" t="s">
        <v>251</v>
      </c>
      <c r="BF45" s="1" t="s">
        <v>251</v>
      </c>
      <c r="BG45" s="1" t="s">
        <v>255</v>
      </c>
      <c r="BH45" s="1" t="s">
        <v>251</v>
      </c>
      <c r="BJ45" s="1" t="s">
        <v>256</v>
      </c>
      <c r="BL45" s="1" t="s">
        <v>251</v>
      </c>
      <c r="BN45" s="1" t="s">
        <v>251</v>
      </c>
      <c r="BO45" s="1" t="s">
        <v>257</v>
      </c>
      <c r="BP45" s="1" t="s">
        <v>258</v>
      </c>
      <c r="BQ45" s="1" t="s">
        <v>259</v>
      </c>
      <c r="BR45" s="1" t="s">
        <v>251</v>
      </c>
      <c r="BT45" s="1" t="s">
        <v>261</v>
      </c>
      <c r="BV45" s="1" t="s">
        <v>355</v>
      </c>
      <c r="BW45" s="1" t="s">
        <v>251</v>
      </c>
      <c r="BX45" s="1" t="s">
        <v>251</v>
      </c>
      <c r="BY45" s="1" t="s">
        <v>255</v>
      </c>
      <c r="BZ45" s="1" t="s">
        <v>251</v>
      </c>
      <c r="CB45" s="1" t="s">
        <v>256</v>
      </c>
      <c r="CD45" s="1" t="s">
        <v>251</v>
      </c>
      <c r="CF45" s="1" t="s">
        <v>251</v>
      </c>
      <c r="CG45" s="1" t="s">
        <v>294</v>
      </c>
      <c r="CH45" s="1" t="s">
        <v>258</v>
      </c>
      <c r="CI45" s="1" t="s">
        <v>259</v>
      </c>
      <c r="CJ45" s="1" t="s">
        <v>251</v>
      </c>
      <c r="CL45" s="1" t="s">
        <v>261</v>
      </c>
      <c r="CN45" s="1" t="s">
        <v>276</v>
      </c>
      <c r="CO45" s="1" t="s">
        <v>251</v>
      </c>
      <c r="CP45" s="1" t="s">
        <v>251</v>
      </c>
      <c r="CQ45" s="1" t="s">
        <v>255</v>
      </c>
      <c r="CR45" s="1" t="s">
        <v>251</v>
      </c>
      <c r="CT45" s="1" t="s">
        <v>256</v>
      </c>
      <c r="CV45" s="1" t="s">
        <v>251</v>
      </c>
      <c r="CX45" s="1" t="s">
        <v>251</v>
      </c>
      <c r="CY45" s="1" t="s">
        <v>267</v>
      </c>
      <c r="CZ45" s="1" t="s">
        <v>258</v>
      </c>
      <c r="DA45" s="1" t="s">
        <v>259</v>
      </c>
      <c r="DB45" s="1" t="s">
        <v>251</v>
      </c>
      <c r="DD45" s="1" t="s">
        <v>261</v>
      </c>
      <c r="DF45" s="1" t="s">
        <v>273</v>
      </c>
      <c r="DG45" s="1" t="s">
        <v>251</v>
      </c>
      <c r="DH45" s="1" t="s">
        <v>251</v>
      </c>
      <c r="DI45" s="1" t="s">
        <v>274</v>
      </c>
      <c r="DJ45" s="1" t="s">
        <v>251</v>
      </c>
      <c r="DL45" s="1" t="s">
        <v>275</v>
      </c>
      <c r="DN45" s="1" t="s">
        <v>251</v>
      </c>
      <c r="DP45" s="1" t="s">
        <v>251</v>
      </c>
      <c r="DQ45" s="1" t="s">
        <v>268</v>
      </c>
      <c r="DR45" s="1" t="s">
        <v>258</v>
      </c>
      <c r="DS45" s="1" t="s">
        <v>259</v>
      </c>
      <c r="DT45" s="1" t="s">
        <v>251</v>
      </c>
      <c r="DV45" s="1" t="s">
        <v>261</v>
      </c>
      <c r="DX45" s="1" t="s">
        <v>356</v>
      </c>
      <c r="DY45" s="1" t="s">
        <v>251</v>
      </c>
      <c r="DZ45" s="1" t="s">
        <v>251</v>
      </c>
      <c r="EA45" s="1" t="s">
        <v>255</v>
      </c>
      <c r="EB45" s="1" t="s">
        <v>251</v>
      </c>
      <c r="ED45" s="1" t="s">
        <v>256</v>
      </c>
      <c r="EF45" s="1" t="s">
        <v>251</v>
      </c>
      <c r="EH45" s="1" t="s">
        <v>251</v>
      </c>
      <c r="EI45" s="1" t="s">
        <v>295</v>
      </c>
      <c r="EJ45" s="1" t="s">
        <v>258</v>
      </c>
      <c r="EK45" s="1" t="s">
        <v>259</v>
      </c>
      <c r="EL45" s="1" t="s">
        <v>251</v>
      </c>
      <c r="EN45" s="1" t="s">
        <v>261</v>
      </c>
      <c r="EP45" s="1" t="s">
        <v>328</v>
      </c>
      <c r="EQ45" s="1" t="s">
        <v>251</v>
      </c>
      <c r="ER45" s="1" t="s">
        <v>251</v>
      </c>
      <c r="ES45" s="1" t="s">
        <v>255</v>
      </c>
      <c r="ET45" s="1" t="s">
        <v>251</v>
      </c>
      <c r="EV45" s="1" t="s">
        <v>256</v>
      </c>
      <c r="EX45" s="1" t="s">
        <v>251</v>
      </c>
      <c r="EZ45" s="1" t="s">
        <v>251</v>
      </c>
      <c r="FA45" s="1" t="s">
        <v>266</v>
      </c>
      <c r="FB45" s="1" t="s">
        <v>258</v>
      </c>
      <c r="FC45" s="1" t="s">
        <v>259</v>
      </c>
      <c r="FD45" s="1" t="s">
        <v>251</v>
      </c>
      <c r="FF45" s="1" t="s">
        <v>261</v>
      </c>
      <c r="FH45" s="1" t="s">
        <v>352</v>
      </c>
      <c r="FI45" s="1" t="s">
        <v>251</v>
      </c>
      <c r="FJ45" s="1" t="s">
        <v>251</v>
      </c>
      <c r="FK45" s="1" t="s">
        <v>255</v>
      </c>
      <c r="FL45" s="1" t="s">
        <v>251</v>
      </c>
      <c r="FN45" s="1" t="s">
        <v>256</v>
      </c>
      <c r="FP45" s="1" t="s">
        <v>251</v>
      </c>
      <c r="FR45" s="1" t="s">
        <v>251</v>
      </c>
      <c r="FS45" s="1" t="s">
        <v>348</v>
      </c>
      <c r="FT45" s="1" t="s">
        <v>258</v>
      </c>
      <c r="FU45" s="1" t="s">
        <v>259</v>
      </c>
      <c r="FV45" s="1" t="s">
        <v>251</v>
      </c>
      <c r="FX45" s="1" t="s">
        <v>261</v>
      </c>
      <c r="FZ45" s="1" t="s">
        <v>329</v>
      </c>
      <c r="GA45" s="1" t="s">
        <v>251</v>
      </c>
      <c r="GB45" s="1" t="s">
        <v>251</v>
      </c>
      <c r="GC45" s="1" t="s">
        <v>255</v>
      </c>
      <c r="GD45" s="1" t="s">
        <v>251</v>
      </c>
      <c r="GF45" s="1" t="s">
        <v>256</v>
      </c>
      <c r="GH45" s="1" t="s">
        <v>251</v>
      </c>
      <c r="GJ45" s="1" t="s">
        <v>251</v>
      </c>
      <c r="GK45" s="1" t="s">
        <v>330</v>
      </c>
      <c r="GL45" s="1" t="s">
        <v>258</v>
      </c>
      <c r="GM45" s="1" t="s">
        <v>259</v>
      </c>
      <c r="GN45" s="1" t="s">
        <v>251</v>
      </c>
      <c r="GP45" s="1" t="s">
        <v>261</v>
      </c>
    </row>
    <row r="46" spans="1:231" ht="12.75">
      <c r="A46" s="2">
        <v>44509.704423622687</v>
      </c>
      <c r="B46" s="1" t="s">
        <v>241</v>
      </c>
      <c r="C46" s="1" t="s">
        <v>242</v>
      </c>
      <c r="D46" s="3">
        <v>44509</v>
      </c>
      <c r="E46" s="1" t="s">
        <v>243</v>
      </c>
      <c r="F46" s="1" t="s">
        <v>387</v>
      </c>
      <c r="G46" s="1" t="s">
        <v>245</v>
      </c>
      <c r="H46" s="1" t="s">
        <v>246</v>
      </c>
      <c r="I46" s="1" t="s">
        <v>247</v>
      </c>
      <c r="J46" s="1">
        <v>214</v>
      </c>
      <c r="K46" s="1" t="s">
        <v>248</v>
      </c>
      <c r="L46" s="1" t="s">
        <v>249</v>
      </c>
      <c r="M46" s="1" t="s">
        <v>250</v>
      </c>
      <c r="N46" s="1" t="s">
        <v>251</v>
      </c>
      <c r="O46" s="1" t="s">
        <v>251</v>
      </c>
      <c r="P46" s="1" t="s">
        <v>252</v>
      </c>
      <c r="Q46" s="1" t="s">
        <v>251</v>
      </c>
      <c r="R46" s="1" t="s">
        <v>253</v>
      </c>
      <c r="T46" s="8" t="s">
        <v>262</v>
      </c>
      <c r="U46" s="8" t="s">
        <v>251</v>
      </c>
      <c r="V46" s="8" t="s">
        <v>251</v>
      </c>
      <c r="W46" s="8" t="s">
        <v>255</v>
      </c>
      <c r="X46" s="8" t="s">
        <v>251</v>
      </c>
      <c r="Z46" s="8" t="s">
        <v>256</v>
      </c>
      <c r="AB46" s="8" t="s">
        <v>251</v>
      </c>
      <c r="AD46" s="8" t="s">
        <v>251</v>
      </c>
      <c r="AE46" s="8" t="s">
        <v>263</v>
      </c>
      <c r="AF46" s="8" t="s">
        <v>258</v>
      </c>
      <c r="AG46" s="8" t="s">
        <v>259</v>
      </c>
      <c r="AH46" s="8" t="s">
        <v>248</v>
      </c>
      <c r="AI46" s="8" t="s">
        <v>350</v>
      </c>
      <c r="AJ46" s="8" t="s">
        <v>261</v>
      </c>
      <c r="AL46" s="1" t="s">
        <v>388</v>
      </c>
      <c r="AM46" s="1" t="s">
        <v>251</v>
      </c>
      <c r="AN46" s="1" t="s">
        <v>251</v>
      </c>
      <c r="AO46" s="1" t="s">
        <v>274</v>
      </c>
      <c r="AP46" s="1" t="s">
        <v>251</v>
      </c>
      <c r="AR46" s="1" t="s">
        <v>275</v>
      </c>
      <c r="AT46" s="1" t="s">
        <v>251</v>
      </c>
      <c r="AV46" s="1" t="s">
        <v>251</v>
      </c>
      <c r="AW46" s="1" t="s">
        <v>263</v>
      </c>
      <c r="AX46" s="1" t="s">
        <v>258</v>
      </c>
      <c r="AY46" s="1" t="s">
        <v>259</v>
      </c>
      <c r="AZ46" s="1" t="s">
        <v>248</v>
      </c>
      <c r="BA46" s="1" t="s">
        <v>389</v>
      </c>
      <c r="BB46" s="1" t="s">
        <v>261</v>
      </c>
      <c r="BD46" s="1" t="s">
        <v>328</v>
      </c>
      <c r="BE46" s="1" t="s">
        <v>251</v>
      </c>
      <c r="BF46" s="1" t="s">
        <v>251</v>
      </c>
      <c r="BG46" s="1" t="s">
        <v>255</v>
      </c>
      <c r="BH46" s="1" t="s">
        <v>251</v>
      </c>
      <c r="BJ46" s="1" t="s">
        <v>256</v>
      </c>
      <c r="BL46" s="1" t="s">
        <v>251</v>
      </c>
      <c r="BN46" s="1" t="s">
        <v>251</v>
      </c>
      <c r="BO46" s="1" t="s">
        <v>266</v>
      </c>
      <c r="BP46" s="1" t="s">
        <v>258</v>
      </c>
      <c r="BQ46" s="1" t="s">
        <v>259</v>
      </c>
      <c r="BR46" s="1" t="s">
        <v>248</v>
      </c>
      <c r="BS46" s="1" t="s">
        <v>390</v>
      </c>
      <c r="BT46" s="1" t="s">
        <v>261</v>
      </c>
      <c r="GR46" s="1" t="s">
        <v>267</v>
      </c>
      <c r="GS46" s="1" t="s">
        <v>261</v>
      </c>
      <c r="GU46" s="1" t="s">
        <v>263</v>
      </c>
      <c r="GV46" s="1" t="s">
        <v>261</v>
      </c>
    </row>
    <row r="47" spans="1:231" ht="12.75">
      <c r="A47" s="2">
        <v>44515.930219259259</v>
      </c>
      <c r="B47" s="1" t="s">
        <v>303</v>
      </c>
      <c r="C47" s="1" t="s">
        <v>307</v>
      </c>
      <c r="D47" s="3">
        <v>44509</v>
      </c>
      <c r="E47" s="1" t="s">
        <v>243</v>
      </c>
      <c r="F47" s="1" t="s">
        <v>391</v>
      </c>
      <c r="G47" s="1" t="s">
        <v>245</v>
      </c>
      <c r="H47" s="1" t="s">
        <v>246</v>
      </c>
      <c r="I47" s="1" t="s">
        <v>311</v>
      </c>
      <c r="K47" s="1" t="s">
        <v>248</v>
      </c>
      <c r="L47" s="1" t="s">
        <v>249</v>
      </c>
      <c r="M47" s="1" t="s">
        <v>250</v>
      </c>
      <c r="N47" s="1" t="s">
        <v>251</v>
      </c>
      <c r="O47" s="1" t="s">
        <v>251</v>
      </c>
      <c r="P47" s="1" t="s">
        <v>252</v>
      </c>
      <c r="Q47" s="1" t="s">
        <v>251</v>
      </c>
      <c r="R47" s="1" t="s">
        <v>253</v>
      </c>
      <c r="T47" s="8" t="s">
        <v>262</v>
      </c>
      <c r="U47" s="8" t="s">
        <v>248</v>
      </c>
      <c r="V47" s="8" t="s">
        <v>251</v>
      </c>
      <c r="W47" s="8" t="s">
        <v>255</v>
      </c>
      <c r="X47" s="8" t="s">
        <v>251</v>
      </c>
      <c r="Z47" s="8" t="s">
        <v>256</v>
      </c>
      <c r="AB47" s="8" t="s">
        <v>251</v>
      </c>
      <c r="AD47" s="8" t="s">
        <v>251</v>
      </c>
      <c r="AE47" s="8" t="s">
        <v>263</v>
      </c>
      <c r="AF47" s="8" t="s">
        <v>258</v>
      </c>
      <c r="AG47" s="8" t="s">
        <v>259</v>
      </c>
      <c r="AH47" s="8" t="s">
        <v>248</v>
      </c>
      <c r="AI47" s="8" t="s">
        <v>392</v>
      </c>
      <c r="AJ47" s="8" t="s">
        <v>287</v>
      </c>
      <c r="AK47" s="8" t="s">
        <v>393</v>
      </c>
      <c r="AL47" s="1" t="s">
        <v>388</v>
      </c>
      <c r="AM47" s="1" t="s">
        <v>251</v>
      </c>
      <c r="AN47" s="1" t="s">
        <v>248</v>
      </c>
      <c r="AO47" s="1" t="s">
        <v>274</v>
      </c>
      <c r="AP47" s="1" t="s">
        <v>251</v>
      </c>
      <c r="AR47" s="1" t="s">
        <v>275</v>
      </c>
      <c r="AT47" s="1" t="s">
        <v>251</v>
      </c>
      <c r="AV47" s="1" t="s">
        <v>251</v>
      </c>
      <c r="AW47" s="1" t="s">
        <v>263</v>
      </c>
      <c r="AX47" s="1" t="s">
        <v>258</v>
      </c>
      <c r="AY47" s="1" t="s">
        <v>259</v>
      </c>
      <c r="AZ47" s="1" t="s">
        <v>251</v>
      </c>
      <c r="BB47" s="1" t="s">
        <v>261</v>
      </c>
      <c r="GR47" s="1" t="s">
        <v>268</v>
      </c>
      <c r="GS47" s="1" t="s">
        <v>282</v>
      </c>
      <c r="GT47" s="1" t="s">
        <v>394</v>
      </c>
      <c r="GU47" s="1" t="s">
        <v>267</v>
      </c>
      <c r="GV47" s="1" t="s">
        <v>282</v>
      </c>
      <c r="GW47" s="1" t="s">
        <v>394</v>
      </c>
      <c r="GX47" s="1" t="s">
        <v>263</v>
      </c>
      <c r="GY47" s="1" t="s">
        <v>287</v>
      </c>
      <c r="GZ47" s="1" t="s">
        <v>395</v>
      </c>
    </row>
    <row r="48" spans="1:231" ht="12.75">
      <c r="A48" s="2">
        <v>44516.68075712963</v>
      </c>
      <c r="B48" s="1" t="s">
        <v>241</v>
      </c>
      <c r="C48" s="1" t="s">
        <v>277</v>
      </c>
      <c r="D48" s="3">
        <v>44516</v>
      </c>
      <c r="E48" s="1" t="s">
        <v>243</v>
      </c>
      <c r="F48" s="1" t="s">
        <v>396</v>
      </c>
      <c r="G48" s="1" t="s">
        <v>245</v>
      </c>
      <c r="H48" s="1" t="s">
        <v>246</v>
      </c>
      <c r="I48" s="1" t="s">
        <v>247</v>
      </c>
      <c r="J48" s="1">
        <v>157</v>
      </c>
      <c r="K48" s="1" t="s">
        <v>251</v>
      </c>
      <c r="L48" s="1" t="s">
        <v>249</v>
      </c>
      <c r="M48" s="1" t="s">
        <v>250</v>
      </c>
      <c r="N48" s="1" t="s">
        <v>251</v>
      </c>
      <c r="O48" s="1" t="s">
        <v>251</v>
      </c>
      <c r="P48" s="1" t="s">
        <v>281</v>
      </c>
      <c r="Q48" s="1" t="s">
        <v>251</v>
      </c>
      <c r="R48" s="1" t="s">
        <v>253</v>
      </c>
      <c r="T48" s="8" t="s">
        <v>262</v>
      </c>
      <c r="U48" s="8" t="s">
        <v>251</v>
      </c>
      <c r="V48" s="8" t="s">
        <v>251</v>
      </c>
      <c r="W48" s="8" t="s">
        <v>255</v>
      </c>
      <c r="X48" s="8" t="s">
        <v>251</v>
      </c>
      <c r="Z48" s="8" t="s">
        <v>256</v>
      </c>
      <c r="AB48" s="8" t="s">
        <v>251</v>
      </c>
      <c r="AD48" s="8" t="s">
        <v>251</v>
      </c>
      <c r="AE48" s="8" t="s">
        <v>263</v>
      </c>
      <c r="AF48" s="8" t="s">
        <v>258</v>
      </c>
      <c r="AG48" s="8" t="s">
        <v>259</v>
      </c>
      <c r="AH48" s="8" t="s">
        <v>251</v>
      </c>
      <c r="AJ48" s="8" t="s">
        <v>261</v>
      </c>
      <c r="AL48" s="1" t="s">
        <v>354</v>
      </c>
      <c r="AM48" s="1" t="s">
        <v>251</v>
      </c>
      <c r="AN48" s="1" t="s">
        <v>251</v>
      </c>
      <c r="AO48" s="1" t="s">
        <v>274</v>
      </c>
      <c r="AP48" s="1" t="s">
        <v>251</v>
      </c>
      <c r="AR48" s="1" t="s">
        <v>275</v>
      </c>
      <c r="AT48" s="1" t="s">
        <v>251</v>
      </c>
      <c r="AV48" s="1" t="s">
        <v>251</v>
      </c>
      <c r="AW48" s="1" t="s">
        <v>291</v>
      </c>
      <c r="AX48" s="1" t="s">
        <v>258</v>
      </c>
      <c r="AY48" s="1" t="s">
        <v>259</v>
      </c>
      <c r="AZ48" s="1" t="s">
        <v>251</v>
      </c>
      <c r="BB48" s="1" t="s">
        <v>261</v>
      </c>
      <c r="BD48" s="1" t="s">
        <v>333</v>
      </c>
      <c r="BE48" s="1" t="s">
        <v>251</v>
      </c>
      <c r="BF48" s="1" t="s">
        <v>251</v>
      </c>
      <c r="BG48" s="1" t="s">
        <v>255</v>
      </c>
      <c r="BH48" s="1" t="s">
        <v>251</v>
      </c>
      <c r="BJ48" s="1" t="s">
        <v>256</v>
      </c>
      <c r="BL48" s="1" t="s">
        <v>251</v>
      </c>
      <c r="BN48" s="1" t="s">
        <v>251</v>
      </c>
      <c r="BO48" s="1" t="s">
        <v>257</v>
      </c>
      <c r="BP48" s="1" t="s">
        <v>258</v>
      </c>
      <c r="BQ48" s="1" t="s">
        <v>259</v>
      </c>
      <c r="BR48" s="1" t="s">
        <v>251</v>
      </c>
      <c r="BT48" s="1" t="s">
        <v>261</v>
      </c>
      <c r="BV48" s="1" t="s">
        <v>276</v>
      </c>
      <c r="BW48" s="1" t="s">
        <v>251</v>
      </c>
      <c r="BX48" s="1" t="s">
        <v>251</v>
      </c>
      <c r="BY48" s="1" t="s">
        <v>255</v>
      </c>
      <c r="BZ48" s="1" t="s">
        <v>251</v>
      </c>
      <c r="CB48" s="1" t="s">
        <v>256</v>
      </c>
      <c r="CD48" s="1" t="s">
        <v>251</v>
      </c>
      <c r="CF48" s="1" t="s">
        <v>251</v>
      </c>
      <c r="CG48" s="1" t="s">
        <v>267</v>
      </c>
      <c r="CH48" s="1" t="s">
        <v>258</v>
      </c>
      <c r="CI48" s="1" t="s">
        <v>259</v>
      </c>
      <c r="CJ48" s="1" t="s">
        <v>251</v>
      </c>
      <c r="CL48" s="1" t="s">
        <v>261</v>
      </c>
      <c r="CN48" s="1" t="s">
        <v>273</v>
      </c>
      <c r="CO48" s="1" t="s">
        <v>251</v>
      </c>
      <c r="CP48" s="1" t="s">
        <v>251</v>
      </c>
      <c r="CQ48" s="1" t="s">
        <v>274</v>
      </c>
      <c r="CR48" s="1" t="s">
        <v>251</v>
      </c>
      <c r="CT48" s="1" t="s">
        <v>275</v>
      </c>
      <c r="CV48" s="1" t="s">
        <v>251</v>
      </c>
      <c r="CX48" s="1" t="s">
        <v>251</v>
      </c>
      <c r="CY48" s="1" t="s">
        <v>268</v>
      </c>
      <c r="CZ48" s="1" t="s">
        <v>258</v>
      </c>
      <c r="DA48" s="1" t="s">
        <v>259</v>
      </c>
      <c r="DB48" s="1" t="s">
        <v>251</v>
      </c>
      <c r="DD48" s="1" t="s">
        <v>261</v>
      </c>
      <c r="DF48" s="1" t="s">
        <v>356</v>
      </c>
      <c r="DG48" s="1" t="s">
        <v>251</v>
      </c>
      <c r="DH48" s="1" t="s">
        <v>251</v>
      </c>
      <c r="DI48" s="1" t="s">
        <v>255</v>
      </c>
      <c r="DJ48" s="1" t="s">
        <v>251</v>
      </c>
      <c r="DL48" s="1" t="s">
        <v>256</v>
      </c>
      <c r="DN48" s="1" t="s">
        <v>251</v>
      </c>
      <c r="DP48" s="1" t="s">
        <v>251</v>
      </c>
      <c r="DQ48" s="1" t="s">
        <v>295</v>
      </c>
      <c r="DR48" s="1" t="s">
        <v>258</v>
      </c>
      <c r="DS48" s="1" t="s">
        <v>259</v>
      </c>
      <c r="DT48" s="1" t="s">
        <v>251</v>
      </c>
      <c r="DV48" s="1" t="s">
        <v>261</v>
      </c>
      <c r="DX48" s="1" t="s">
        <v>328</v>
      </c>
      <c r="DY48" s="1" t="s">
        <v>251</v>
      </c>
      <c r="DZ48" s="1" t="s">
        <v>251</v>
      </c>
      <c r="EA48" s="1" t="s">
        <v>255</v>
      </c>
      <c r="EB48" s="1" t="s">
        <v>251</v>
      </c>
      <c r="ED48" s="1" t="s">
        <v>256</v>
      </c>
      <c r="EF48" s="1" t="s">
        <v>251</v>
      </c>
      <c r="EH48" s="1" t="s">
        <v>251</v>
      </c>
      <c r="EI48" s="1" t="s">
        <v>266</v>
      </c>
      <c r="EJ48" s="1" t="s">
        <v>258</v>
      </c>
      <c r="EK48" s="1" t="s">
        <v>259</v>
      </c>
      <c r="EL48" s="1" t="s">
        <v>251</v>
      </c>
      <c r="EN48" s="1" t="s">
        <v>261</v>
      </c>
      <c r="EP48" s="1" t="s">
        <v>352</v>
      </c>
      <c r="EQ48" s="1" t="s">
        <v>251</v>
      </c>
      <c r="ER48" s="1" t="s">
        <v>251</v>
      </c>
      <c r="ES48" s="1" t="s">
        <v>255</v>
      </c>
      <c r="ET48" s="1" t="s">
        <v>251</v>
      </c>
      <c r="EV48" s="1" t="s">
        <v>256</v>
      </c>
      <c r="EX48" s="1" t="s">
        <v>251</v>
      </c>
      <c r="EZ48" s="1" t="s">
        <v>251</v>
      </c>
      <c r="FA48" s="1" t="s">
        <v>348</v>
      </c>
      <c r="FB48" s="1" t="s">
        <v>258</v>
      </c>
      <c r="FC48" s="1" t="s">
        <v>259</v>
      </c>
      <c r="FD48" s="1" t="s">
        <v>251</v>
      </c>
      <c r="FF48" s="1" t="s">
        <v>261</v>
      </c>
      <c r="FH48" s="1" t="s">
        <v>329</v>
      </c>
      <c r="FI48" s="1" t="s">
        <v>251</v>
      </c>
      <c r="FJ48" s="1" t="s">
        <v>251</v>
      </c>
      <c r="FK48" s="1" t="s">
        <v>255</v>
      </c>
      <c r="FL48" s="1" t="s">
        <v>251</v>
      </c>
      <c r="FN48" s="1" t="s">
        <v>256</v>
      </c>
      <c r="FP48" s="1" t="s">
        <v>251</v>
      </c>
      <c r="FR48" s="1" t="s">
        <v>251</v>
      </c>
      <c r="FS48" s="1" t="s">
        <v>330</v>
      </c>
      <c r="FT48" s="1" t="s">
        <v>258</v>
      </c>
      <c r="FU48" s="1" t="s">
        <v>259</v>
      </c>
      <c r="FV48" s="1" t="s">
        <v>251</v>
      </c>
      <c r="FX48" s="1" t="s">
        <v>261</v>
      </c>
      <c r="FZ48" s="1" t="s">
        <v>355</v>
      </c>
      <c r="GA48" s="1" t="s">
        <v>251</v>
      </c>
      <c r="GB48" s="1" t="s">
        <v>251</v>
      </c>
      <c r="GC48" s="1" t="s">
        <v>255</v>
      </c>
      <c r="GD48" s="1" t="s">
        <v>251</v>
      </c>
      <c r="GF48" s="1" t="s">
        <v>256</v>
      </c>
      <c r="GH48" s="1" t="s">
        <v>251</v>
      </c>
      <c r="GJ48" s="1" t="s">
        <v>251</v>
      </c>
      <c r="GK48" s="1" t="s">
        <v>294</v>
      </c>
      <c r="GL48" s="1" t="s">
        <v>258</v>
      </c>
      <c r="GM48" s="1" t="s">
        <v>259</v>
      </c>
      <c r="GN48" s="1" t="s">
        <v>251</v>
      </c>
      <c r="GP48" s="1" t="s">
        <v>261</v>
      </c>
      <c r="GR48" s="1" t="s">
        <v>267</v>
      </c>
      <c r="GS48" s="1" t="s">
        <v>261</v>
      </c>
      <c r="GU48" s="1" t="s">
        <v>268</v>
      </c>
      <c r="GV48" s="1" t="s">
        <v>261</v>
      </c>
      <c r="GX48" s="1" t="s">
        <v>291</v>
      </c>
      <c r="GY48" s="1" t="s">
        <v>261</v>
      </c>
      <c r="HA48" s="1" t="s">
        <v>263</v>
      </c>
      <c r="HB48" s="1" t="s">
        <v>261</v>
      </c>
      <c r="HD48" s="1" t="s">
        <v>296</v>
      </c>
      <c r="HE48" s="1" t="s">
        <v>261</v>
      </c>
      <c r="HG48" s="1" t="s">
        <v>397</v>
      </c>
      <c r="HH48" s="1" t="s">
        <v>261</v>
      </c>
      <c r="HJ48" s="1" t="s">
        <v>398</v>
      </c>
      <c r="HK48" s="1" t="s">
        <v>261</v>
      </c>
    </row>
    <row r="49" spans="1:210" ht="12.75">
      <c r="A49" s="2">
        <v>44520.648841655093</v>
      </c>
      <c r="B49" s="1" t="s">
        <v>303</v>
      </c>
      <c r="C49" s="1" t="s">
        <v>304</v>
      </c>
      <c r="D49" s="3">
        <v>44518</v>
      </c>
      <c r="E49" s="1" t="s">
        <v>243</v>
      </c>
      <c r="F49" s="4" t="s">
        <v>399</v>
      </c>
      <c r="G49" s="1" t="s">
        <v>245</v>
      </c>
      <c r="H49" s="1" t="s">
        <v>246</v>
      </c>
      <c r="I49" s="1" t="s">
        <v>311</v>
      </c>
      <c r="K49" s="1" t="s">
        <v>248</v>
      </c>
      <c r="L49" s="1" t="s">
        <v>249</v>
      </c>
      <c r="M49" s="1" t="s">
        <v>250</v>
      </c>
      <c r="N49" s="1" t="s">
        <v>248</v>
      </c>
      <c r="O49" s="1" t="s">
        <v>251</v>
      </c>
      <c r="P49" s="1" t="s">
        <v>252</v>
      </c>
      <c r="Q49" s="1" t="s">
        <v>251</v>
      </c>
      <c r="R49" s="1" t="s">
        <v>253</v>
      </c>
      <c r="T49" s="8" t="s">
        <v>262</v>
      </c>
      <c r="U49" s="8" t="s">
        <v>251</v>
      </c>
      <c r="V49" s="8" t="s">
        <v>251</v>
      </c>
      <c r="W49" s="8" t="s">
        <v>255</v>
      </c>
      <c r="X49" s="8" t="s">
        <v>251</v>
      </c>
      <c r="Z49" s="8" t="s">
        <v>256</v>
      </c>
      <c r="AB49" s="8" t="s">
        <v>251</v>
      </c>
      <c r="AD49" s="8" t="s">
        <v>251</v>
      </c>
      <c r="AE49" s="8" t="s">
        <v>263</v>
      </c>
      <c r="AF49" s="8" t="s">
        <v>258</v>
      </c>
      <c r="AG49" s="8" t="s">
        <v>259</v>
      </c>
      <c r="AH49" s="8" t="s">
        <v>248</v>
      </c>
      <c r="AI49" s="8" t="s">
        <v>350</v>
      </c>
      <c r="AJ49" s="8" t="s">
        <v>261</v>
      </c>
      <c r="AL49" s="1" t="s">
        <v>354</v>
      </c>
      <c r="AM49" s="1" t="s">
        <v>248</v>
      </c>
      <c r="AN49" s="1" t="s">
        <v>251</v>
      </c>
      <c r="AO49" s="1" t="s">
        <v>274</v>
      </c>
      <c r="AP49" s="1" t="s">
        <v>251</v>
      </c>
      <c r="AR49" s="1" t="s">
        <v>275</v>
      </c>
      <c r="AT49" s="1" t="s">
        <v>251</v>
      </c>
      <c r="AV49" s="1" t="s">
        <v>251</v>
      </c>
      <c r="AW49" s="1" t="s">
        <v>291</v>
      </c>
      <c r="AX49" s="1" t="s">
        <v>258</v>
      </c>
      <c r="AY49" s="1" t="s">
        <v>259</v>
      </c>
      <c r="AZ49" s="1" t="s">
        <v>248</v>
      </c>
      <c r="BA49" s="1" t="s">
        <v>350</v>
      </c>
      <c r="BB49" s="1" t="s">
        <v>261</v>
      </c>
      <c r="BD49" s="1" t="s">
        <v>276</v>
      </c>
      <c r="BE49" s="1" t="s">
        <v>251</v>
      </c>
      <c r="BF49" s="1" t="s">
        <v>251</v>
      </c>
      <c r="BG49" s="1" t="s">
        <v>255</v>
      </c>
      <c r="BH49" s="1" t="s">
        <v>251</v>
      </c>
      <c r="BJ49" s="1" t="s">
        <v>256</v>
      </c>
      <c r="BL49" s="1" t="s">
        <v>251</v>
      </c>
      <c r="BN49" s="1" t="s">
        <v>251</v>
      </c>
      <c r="BO49" s="1" t="s">
        <v>267</v>
      </c>
      <c r="BP49" s="1" t="s">
        <v>258</v>
      </c>
      <c r="BQ49" s="1" t="s">
        <v>259</v>
      </c>
      <c r="BR49" s="1" t="s">
        <v>251</v>
      </c>
      <c r="BT49" s="1" t="s">
        <v>261</v>
      </c>
      <c r="BV49" s="1" t="s">
        <v>273</v>
      </c>
      <c r="BW49" s="1" t="s">
        <v>251</v>
      </c>
      <c r="BX49" s="1" t="s">
        <v>251</v>
      </c>
      <c r="BY49" s="1" t="s">
        <v>274</v>
      </c>
      <c r="BZ49" s="1" t="s">
        <v>251</v>
      </c>
      <c r="CB49" s="1" t="s">
        <v>275</v>
      </c>
      <c r="CD49" s="1" t="s">
        <v>251</v>
      </c>
      <c r="CF49" s="1" t="s">
        <v>251</v>
      </c>
      <c r="CG49" s="1" t="s">
        <v>268</v>
      </c>
      <c r="CH49" s="1" t="s">
        <v>258</v>
      </c>
      <c r="CI49" s="1" t="s">
        <v>259</v>
      </c>
      <c r="CJ49" s="1" t="s">
        <v>251</v>
      </c>
      <c r="CL49" s="1" t="s">
        <v>261</v>
      </c>
      <c r="CN49" s="1" t="s">
        <v>328</v>
      </c>
      <c r="CO49" s="1" t="s">
        <v>251</v>
      </c>
      <c r="CP49" s="1" t="s">
        <v>251</v>
      </c>
      <c r="CQ49" s="1" t="s">
        <v>255</v>
      </c>
      <c r="CR49" s="1" t="s">
        <v>251</v>
      </c>
      <c r="CT49" s="1" t="s">
        <v>256</v>
      </c>
      <c r="CV49" s="1" t="s">
        <v>251</v>
      </c>
      <c r="CX49" s="1" t="s">
        <v>251</v>
      </c>
      <c r="CY49" s="1" t="s">
        <v>266</v>
      </c>
      <c r="CZ49" s="1" t="s">
        <v>258</v>
      </c>
      <c r="DA49" s="1" t="s">
        <v>259</v>
      </c>
      <c r="DB49" s="1" t="s">
        <v>248</v>
      </c>
      <c r="DC49" s="1" t="s">
        <v>351</v>
      </c>
      <c r="DD49" s="1" t="s">
        <v>261</v>
      </c>
    </row>
    <row r="50" spans="1:210" ht="12.75">
      <c r="A50" s="2">
        <v>44516.840573761576</v>
      </c>
      <c r="B50" s="1" t="s">
        <v>303</v>
      </c>
      <c r="C50" s="1" t="s">
        <v>304</v>
      </c>
      <c r="D50" s="3">
        <v>44512</v>
      </c>
      <c r="E50" s="1" t="s">
        <v>243</v>
      </c>
      <c r="F50" s="1" t="s">
        <v>338</v>
      </c>
      <c r="G50" s="1" t="s">
        <v>245</v>
      </c>
      <c r="H50" s="1" t="s">
        <v>246</v>
      </c>
      <c r="I50" s="1" t="s">
        <v>247</v>
      </c>
      <c r="K50" s="1" t="s">
        <v>248</v>
      </c>
      <c r="L50" s="1" t="s">
        <v>249</v>
      </c>
      <c r="M50" s="1" t="s">
        <v>250</v>
      </c>
      <c r="N50" s="1" t="s">
        <v>251</v>
      </c>
      <c r="O50" s="1" t="s">
        <v>251</v>
      </c>
      <c r="P50" s="1" t="s">
        <v>252</v>
      </c>
      <c r="Q50" s="1" t="s">
        <v>251</v>
      </c>
      <c r="R50" s="1" t="s">
        <v>253</v>
      </c>
      <c r="T50" s="8" t="s">
        <v>400</v>
      </c>
      <c r="U50" s="8" t="s">
        <v>251</v>
      </c>
      <c r="V50" s="8" t="s">
        <v>251</v>
      </c>
      <c r="W50" s="8" t="s">
        <v>255</v>
      </c>
      <c r="X50" s="8" t="s">
        <v>251</v>
      </c>
      <c r="Z50" s="8" t="s">
        <v>256</v>
      </c>
      <c r="AB50" s="8" t="s">
        <v>251</v>
      </c>
      <c r="AD50" s="8" t="s">
        <v>251</v>
      </c>
      <c r="AE50" s="8" t="s">
        <v>348</v>
      </c>
      <c r="AF50" s="8" t="s">
        <v>258</v>
      </c>
      <c r="AG50" s="8" t="s">
        <v>259</v>
      </c>
      <c r="AH50" s="8" t="s">
        <v>251</v>
      </c>
      <c r="AJ50" s="8" t="s">
        <v>261</v>
      </c>
    </row>
    <row r="51" spans="1:210" ht="12.75">
      <c r="A51" s="2">
        <v>44503.680661701394</v>
      </c>
      <c r="B51" s="1" t="s">
        <v>241</v>
      </c>
      <c r="C51" s="1" t="s">
        <v>269</v>
      </c>
      <c r="D51" s="3">
        <v>44503</v>
      </c>
      <c r="E51" s="1" t="s">
        <v>243</v>
      </c>
      <c r="F51" s="1" t="s">
        <v>401</v>
      </c>
      <c r="G51" s="1" t="s">
        <v>245</v>
      </c>
      <c r="H51" s="1" t="s">
        <v>246</v>
      </c>
      <c r="I51" s="1" t="s">
        <v>247</v>
      </c>
      <c r="J51" s="1">
        <v>208</v>
      </c>
      <c r="K51" s="1" t="s">
        <v>248</v>
      </c>
      <c r="L51" s="1" t="s">
        <v>286</v>
      </c>
      <c r="M51" s="1" t="s">
        <v>250</v>
      </c>
      <c r="N51" s="1" t="s">
        <v>251</v>
      </c>
      <c r="O51" s="1" t="s">
        <v>251</v>
      </c>
      <c r="P51" s="1" t="s">
        <v>272</v>
      </c>
      <c r="Q51" s="1" t="s">
        <v>251</v>
      </c>
      <c r="R51" s="1" t="s">
        <v>253</v>
      </c>
      <c r="T51" s="8" t="s">
        <v>276</v>
      </c>
      <c r="U51" s="8" t="s">
        <v>251</v>
      </c>
      <c r="V51" s="8" t="s">
        <v>251</v>
      </c>
      <c r="W51" s="8" t="s">
        <v>255</v>
      </c>
      <c r="X51" s="8" t="s">
        <v>251</v>
      </c>
      <c r="Z51" s="8" t="s">
        <v>256</v>
      </c>
      <c r="AB51" s="8" t="s">
        <v>251</v>
      </c>
      <c r="AD51" s="8" t="s">
        <v>251</v>
      </c>
      <c r="AE51" s="8" t="s">
        <v>267</v>
      </c>
      <c r="AF51" s="8" t="s">
        <v>258</v>
      </c>
      <c r="AG51" s="8" t="s">
        <v>259</v>
      </c>
      <c r="AH51" s="8" t="s">
        <v>251</v>
      </c>
      <c r="AJ51" s="8" t="s">
        <v>261</v>
      </c>
      <c r="AL51" s="1" t="s">
        <v>402</v>
      </c>
      <c r="AM51" s="1" t="s">
        <v>251</v>
      </c>
      <c r="AN51" s="1" t="s">
        <v>251</v>
      </c>
      <c r="AO51" s="1" t="s">
        <v>274</v>
      </c>
      <c r="AP51" s="1" t="s">
        <v>251</v>
      </c>
      <c r="AR51" s="1" t="s">
        <v>275</v>
      </c>
      <c r="AT51" s="1" t="s">
        <v>251</v>
      </c>
      <c r="AV51" s="1" t="s">
        <v>251</v>
      </c>
      <c r="AW51" s="1" t="s">
        <v>268</v>
      </c>
      <c r="AX51" s="1" t="s">
        <v>258</v>
      </c>
      <c r="AY51" s="1" t="s">
        <v>259</v>
      </c>
      <c r="AZ51" s="1" t="s">
        <v>251</v>
      </c>
      <c r="BB51" s="1" t="s">
        <v>261</v>
      </c>
      <c r="GR51" s="1" t="s">
        <v>267</v>
      </c>
      <c r="GS51" s="1" t="s">
        <v>282</v>
      </c>
      <c r="GT51" s="1" t="s">
        <v>403</v>
      </c>
      <c r="GU51" s="1" t="s">
        <v>263</v>
      </c>
      <c r="GV51" s="1" t="s">
        <v>282</v>
      </c>
      <c r="GW51" s="1" t="s">
        <v>403</v>
      </c>
      <c r="GX51" s="1" t="s">
        <v>268</v>
      </c>
      <c r="GY51" s="1" t="s">
        <v>261</v>
      </c>
    </row>
    <row r="52" spans="1:210" ht="12.75">
      <c r="A52" s="2">
        <v>44504.702412789353</v>
      </c>
      <c r="B52" s="1" t="s">
        <v>241</v>
      </c>
      <c r="C52" s="1" t="s">
        <v>277</v>
      </c>
      <c r="D52" s="3">
        <v>44504</v>
      </c>
      <c r="E52" s="1" t="s">
        <v>243</v>
      </c>
      <c r="F52" s="1" t="s">
        <v>404</v>
      </c>
      <c r="G52" s="1" t="s">
        <v>245</v>
      </c>
      <c r="H52" s="1" t="s">
        <v>246</v>
      </c>
      <c r="I52" s="1" t="s">
        <v>247</v>
      </c>
      <c r="J52" s="1">
        <v>118</v>
      </c>
      <c r="K52" s="1" t="s">
        <v>248</v>
      </c>
      <c r="L52" s="1" t="s">
        <v>271</v>
      </c>
      <c r="M52" s="1" t="s">
        <v>250</v>
      </c>
      <c r="N52" s="1" t="s">
        <v>251</v>
      </c>
      <c r="O52" s="1" t="s">
        <v>251</v>
      </c>
      <c r="P52" s="1" t="s">
        <v>272</v>
      </c>
      <c r="Q52" s="1" t="s">
        <v>251</v>
      </c>
      <c r="R52" s="1" t="s">
        <v>253</v>
      </c>
      <c r="T52" s="8" t="s">
        <v>276</v>
      </c>
      <c r="U52" s="8" t="s">
        <v>251</v>
      </c>
      <c r="V52" s="8" t="s">
        <v>251</v>
      </c>
      <c r="W52" s="8" t="s">
        <v>255</v>
      </c>
      <c r="X52" s="8" t="s">
        <v>251</v>
      </c>
      <c r="Z52" s="8" t="s">
        <v>256</v>
      </c>
      <c r="AB52" s="8" t="s">
        <v>251</v>
      </c>
      <c r="AD52" s="8" t="s">
        <v>251</v>
      </c>
      <c r="AE52" s="8" t="s">
        <v>267</v>
      </c>
      <c r="AF52" s="8" t="s">
        <v>258</v>
      </c>
      <c r="AG52" s="8" t="s">
        <v>259</v>
      </c>
      <c r="AH52" s="8" t="s">
        <v>251</v>
      </c>
      <c r="AJ52" s="8" t="s">
        <v>261</v>
      </c>
      <c r="AL52" s="1" t="s">
        <v>402</v>
      </c>
      <c r="AM52" s="1" t="s">
        <v>251</v>
      </c>
      <c r="AN52" s="1" t="s">
        <v>251</v>
      </c>
      <c r="AO52" s="1" t="s">
        <v>274</v>
      </c>
      <c r="AP52" s="1" t="s">
        <v>251</v>
      </c>
      <c r="AR52" s="1" t="s">
        <v>275</v>
      </c>
      <c r="AT52" s="1" t="s">
        <v>251</v>
      </c>
      <c r="AV52" s="1" t="s">
        <v>251</v>
      </c>
      <c r="AW52" s="1" t="s">
        <v>268</v>
      </c>
      <c r="AX52" s="1" t="s">
        <v>258</v>
      </c>
      <c r="AY52" s="1" t="s">
        <v>259</v>
      </c>
      <c r="AZ52" s="1" t="s">
        <v>251</v>
      </c>
      <c r="BB52" s="1" t="s">
        <v>261</v>
      </c>
      <c r="GR52" s="1" t="s">
        <v>268</v>
      </c>
      <c r="GS52" s="1" t="s">
        <v>261</v>
      </c>
    </row>
    <row r="53" spans="1:210" ht="12.75">
      <c r="A53" s="2">
        <v>44504.714996249997</v>
      </c>
      <c r="B53" s="1" t="s">
        <v>241</v>
      </c>
      <c r="C53" s="1" t="s">
        <v>277</v>
      </c>
      <c r="D53" s="3">
        <v>44504</v>
      </c>
      <c r="E53" s="1" t="s">
        <v>243</v>
      </c>
      <c r="F53" s="1" t="s">
        <v>405</v>
      </c>
      <c r="G53" s="1" t="s">
        <v>245</v>
      </c>
      <c r="H53" s="1" t="s">
        <v>246</v>
      </c>
      <c r="I53" s="1" t="s">
        <v>247</v>
      </c>
      <c r="J53" s="1">
        <v>204</v>
      </c>
      <c r="K53" s="1" t="s">
        <v>248</v>
      </c>
      <c r="L53" s="1" t="s">
        <v>249</v>
      </c>
      <c r="M53" s="1" t="s">
        <v>250</v>
      </c>
      <c r="N53" s="1" t="s">
        <v>251</v>
      </c>
      <c r="O53" s="1" t="s">
        <v>251</v>
      </c>
      <c r="P53" s="1" t="s">
        <v>272</v>
      </c>
      <c r="Q53" s="1" t="s">
        <v>251</v>
      </c>
      <c r="R53" s="1" t="s">
        <v>253</v>
      </c>
      <c r="T53" s="8" t="s">
        <v>276</v>
      </c>
      <c r="U53" s="8" t="s">
        <v>251</v>
      </c>
      <c r="V53" s="8" t="s">
        <v>251</v>
      </c>
      <c r="W53" s="8" t="s">
        <v>255</v>
      </c>
      <c r="X53" s="8" t="s">
        <v>251</v>
      </c>
      <c r="Z53" s="8" t="s">
        <v>256</v>
      </c>
      <c r="AB53" s="8" t="s">
        <v>251</v>
      </c>
      <c r="AD53" s="8" t="s">
        <v>251</v>
      </c>
      <c r="AE53" s="8" t="s">
        <v>267</v>
      </c>
      <c r="AF53" s="8" t="s">
        <v>258</v>
      </c>
      <c r="AG53" s="8" t="s">
        <v>259</v>
      </c>
      <c r="AH53" s="8" t="s">
        <v>251</v>
      </c>
      <c r="AJ53" s="8" t="s">
        <v>261</v>
      </c>
      <c r="AL53" s="1" t="s">
        <v>402</v>
      </c>
      <c r="AM53" s="1" t="s">
        <v>251</v>
      </c>
      <c r="AN53" s="1" t="s">
        <v>251</v>
      </c>
      <c r="AO53" s="1" t="s">
        <v>274</v>
      </c>
      <c r="AP53" s="1" t="s">
        <v>251</v>
      </c>
      <c r="AR53" s="1" t="s">
        <v>275</v>
      </c>
      <c r="AT53" s="1" t="s">
        <v>251</v>
      </c>
      <c r="AV53" s="1" t="s">
        <v>251</v>
      </c>
      <c r="AW53" s="1" t="s">
        <v>268</v>
      </c>
      <c r="AX53" s="1" t="s">
        <v>258</v>
      </c>
      <c r="AY53" s="1" t="s">
        <v>259</v>
      </c>
      <c r="AZ53" s="1" t="s">
        <v>251</v>
      </c>
      <c r="BB53" s="1" t="s">
        <v>261</v>
      </c>
      <c r="BD53" s="1" t="s">
        <v>265</v>
      </c>
      <c r="BE53" s="1" t="s">
        <v>251</v>
      </c>
      <c r="BF53" s="1" t="s">
        <v>251</v>
      </c>
      <c r="BG53" s="1" t="s">
        <v>255</v>
      </c>
      <c r="BH53" s="1" t="s">
        <v>251</v>
      </c>
      <c r="BJ53" s="1" t="s">
        <v>256</v>
      </c>
      <c r="BL53" s="1" t="s">
        <v>251</v>
      </c>
      <c r="BN53" s="1" t="s">
        <v>251</v>
      </c>
      <c r="BO53" s="1" t="s">
        <v>266</v>
      </c>
      <c r="BP53" s="1" t="s">
        <v>258</v>
      </c>
      <c r="BQ53" s="1" t="s">
        <v>259</v>
      </c>
      <c r="BR53" s="1" t="s">
        <v>251</v>
      </c>
      <c r="BT53" s="1" t="s">
        <v>261</v>
      </c>
      <c r="BV53" s="1" t="s">
        <v>293</v>
      </c>
      <c r="BW53" s="1" t="s">
        <v>251</v>
      </c>
      <c r="BX53" s="1" t="s">
        <v>251</v>
      </c>
      <c r="BY53" s="1" t="s">
        <v>255</v>
      </c>
      <c r="BZ53" s="1" t="s">
        <v>251</v>
      </c>
      <c r="CB53" s="1" t="s">
        <v>256</v>
      </c>
      <c r="CD53" s="1" t="s">
        <v>251</v>
      </c>
      <c r="CF53" s="1" t="s">
        <v>251</v>
      </c>
      <c r="CG53" s="1" t="s">
        <v>263</v>
      </c>
      <c r="CH53" s="1" t="s">
        <v>258</v>
      </c>
      <c r="CI53" s="1" t="s">
        <v>259</v>
      </c>
      <c r="CJ53" s="1" t="s">
        <v>251</v>
      </c>
      <c r="CL53" s="1" t="s">
        <v>261</v>
      </c>
      <c r="CN53" s="1" t="s">
        <v>254</v>
      </c>
      <c r="CO53" s="1" t="s">
        <v>251</v>
      </c>
      <c r="CP53" s="1" t="s">
        <v>251</v>
      </c>
      <c r="CQ53" s="1" t="s">
        <v>255</v>
      </c>
      <c r="CR53" s="1" t="s">
        <v>251</v>
      </c>
      <c r="CT53" s="1" t="s">
        <v>256</v>
      </c>
      <c r="CV53" s="1" t="s">
        <v>251</v>
      </c>
      <c r="CX53" s="1" t="s">
        <v>251</v>
      </c>
      <c r="CY53" s="1" t="s">
        <v>257</v>
      </c>
      <c r="CZ53" s="1" t="s">
        <v>258</v>
      </c>
      <c r="DA53" s="1" t="s">
        <v>259</v>
      </c>
      <c r="DB53" s="1" t="s">
        <v>251</v>
      </c>
      <c r="DD53" s="1" t="s">
        <v>261</v>
      </c>
      <c r="DF53" s="1" t="s">
        <v>406</v>
      </c>
      <c r="DG53" s="1" t="s">
        <v>251</v>
      </c>
      <c r="DH53" s="1" t="s">
        <v>251</v>
      </c>
      <c r="DI53" s="1" t="s">
        <v>255</v>
      </c>
      <c r="DJ53" s="1" t="s">
        <v>251</v>
      </c>
      <c r="DL53" s="1" t="s">
        <v>256</v>
      </c>
      <c r="DN53" s="1" t="s">
        <v>251</v>
      </c>
      <c r="DP53" s="1" t="s">
        <v>251</v>
      </c>
      <c r="DQ53" s="1" t="s">
        <v>295</v>
      </c>
      <c r="DR53" s="1" t="s">
        <v>258</v>
      </c>
      <c r="DS53" s="1" t="s">
        <v>259</v>
      </c>
      <c r="DT53" s="1" t="s">
        <v>251</v>
      </c>
      <c r="DV53" s="1" t="s">
        <v>261</v>
      </c>
      <c r="DX53" s="1" t="s">
        <v>376</v>
      </c>
      <c r="DY53" s="1" t="s">
        <v>251</v>
      </c>
      <c r="DZ53" s="1" t="s">
        <v>251</v>
      </c>
      <c r="EA53" s="1" t="s">
        <v>255</v>
      </c>
      <c r="EB53" s="1" t="s">
        <v>251</v>
      </c>
      <c r="ED53" s="1" t="s">
        <v>256</v>
      </c>
      <c r="EF53" s="1" t="s">
        <v>251</v>
      </c>
      <c r="EH53" s="1" t="s">
        <v>251</v>
      </c>
      <c r="EI53" s="1" t="s">
        <v>348</v>
      </c>
      <c r="EJ53" s="1" t="s">
        <v>258</v>
      </c>
      <c r="EK53" s="1" t="s">
        <v>259</v>
      </c>
      <c r="EL53" s="1" t="s">
        <v>251</v>
      </c>
      <c r="EN53" s="1" t="s">
        <v>261</v>
      </c>
      <c r="EP53" s="1" t="s">
        <v>407</v>
      </c>
      <c r="EQ53" s="1" t="s">
        <v>251</v>
      </c>
      <c r="ER53" s="1" t="s">
        <v>251</v>
      </c>
      <c r="ES53" s="1" t="s">
        <v>255</v>
      </c>
      <c r="ET53" s="1" t="s">
        <v>251</v>
      </c>
      <c r="EV53" s="1" t="s">
        <v>256</v>
      </c>
      <c r="EX53" s="1" t="s">
        <v>251</v>
      </c>
      <c r="EZ53" s="1" t="s">
        <v>251</v>
      </c>
      <c r="FA53" s="1" t="s">
        <v>330</v>
      </c>
      <c r="FB53" s="1" t="s">
        <v>258</v>
      </c>
      <c r="FC53" s="1" t="s">
        <v>259</v>
      </c>
      <c r="FD53" s="1" t="s">
        <v>251</v>
      </c>
      <c r="FF53" s="1" t="s">
        <v>261</v>
      </c>
      <c r="GR53" s="1" t="s">
        <v>267</v>
      </c>
      <c r="GS53" s="1" t="s">
        <v>261</v>
      </c>
      <c r="GU53" s="1" t="s">
        <v>268</v>
      </c>
      <c r="GV53" s="1" t="s">
        <v>261</v>
      </c>
    </row>
    <row r="54" spans="1:210" ht="12.75">
      <c r="A54" s="2">
        <v>44504.72652837963</v>
      </c>
      <c r="B54" s="1" t="s">
        <v>241</v>
      </c>
      <c r="C54" s="1" t="s">
        <v>242</v>
      </c>
      <c r="D54" s="3">
        <v>44504</v>
      </c>
      <c r="E54" s="1" t="s">
        <v>243</v>
      </c>
      <c r="F54" s="1" t="s">
        <v>366</v>
      </c>
      <c r="G54" s="1" t="s">
        <v>245</v>
      </c>
      <c r="H54" s="1" t="s">
        <v>246</v>
      </c>
      <c r="I54" s="1" t="s">
        <v>247</v>
      </c>
      <c r="J54" s="1">
        <v>106</v>
      </c>
      <c r="K54" s="1" t="s">
        <v>251</v>
      </c>
      <c r="L54" s="1" t="s">
        <v>271</v>
      </c>
      <c r="M54" s="1" t="s">
        <v>250</v>
      </c>
      <c r="N54" s="1" t="s">
        <v>251</v>
      </c>
      <c r="O54" s="1" t="s">
        <v>251</v>
      </c>
      <c r="P54" s="1" t="s">
        <v>272</v>
      </c>
      <c r="Q54" s="1" t="s">
        <v>251</v>
      </c>
      <c r="R54" s="1" t="s">
        <v>253</v>
      </c>
      <c r="T54" s="8" t="s">
        <v>276</v>
      </c>
      <c r="U54" s="8" t="s">
        <v>251</v>
      </c>
      <c r="V54" s="8" t="s">
        <v>251</v>
      </c>
      <c r="W54" s="8" t="s">
        <v>255</v>
      </c>
      <c r="X54" s="8" t="s">
        <v>251</v>
      </c>
      <c r="Z54" s="8" t="s">
        <v>256</v>
      </c>
      <c r="AB54" s="8" t="s">
        <v>251</v>
      </c>
      <c r="AD54" s="8" t="s">
        <v>251</v>
      </c>
      <c r="AE54" s="8" t="s">
        <v>267</v>
      </c>
      <c r="AF54" s="8" t="s">
        <v>258</v>
      </c>
      <c r="AG54" s="8" t="s">
        <v>259</v>
      </c>
      <c r="AH54" s="8" t="s">
        <v>251</v>
      </c>
      <c r="AJ54" s="8" t="s">
        <v>261</v>
      </c>
      <c r="AL54" s="1" t="s">
        <v>402</v>
      </c>
      <c r="AM54" s="1" t="s">
        <v>251</v>
      </c>
      <c r="AN54" s="1" t="s">
        <v>251</v>
      </c>
      <c r="AO54" s="1" t="s">
        <v>274</v>
      </c>
      <c r="AP54" s="1" t="s">
        <v>251</v>
      </c>
      <c r="AR54" s="1" t="s">
        <v>275</v>
      </c>
      <c r="AT54" s="1" t="s">
        <v>251</v>
      </c>
      <c r="AV54" s="1" t="s">
        <v>251</v>
      </c>
      <c r="AW54" s="1" t="s">
        <v>268</v>
      </c>
      <c r="AX54" s="1" t="s">
        <v>258</v>
      </c>
      <c r="AY54" s="1" t="s">
        <v>259</v>
      </c>
      <c r="AZ54" s="1" t="s">
        <v>251</v>
      </c>
      <c r="BB54" s="1" t="s">
        <v>261</v>
      </c>
      <c r="BD54" s="1" t="s">
        <v>293</v>
      </c>
      <c r="BE54" s="1" t="s">
        <v>251</v>
      </c>
      <c r="BF54" s="1" t="s">
        <v>251</v>
      </c>
      <c r="BG54" s="1" t="s">
        <v>255</v>
      </c>
      <c r="BH54" s="1" t="s">
        <v>251</v>
      </c>
      <c r="BJ54" s="1" t="s">
        <v>256</v>
      </c>
      <c r="BL54" s="1" t="s">
        <v>251</v>
      </c>
      <c r="BN54" s="1" t="s">
        <v>251</v>
      </c>
      <c r="BO54" s="1" t="s">
        <v>263</v>
      </c>
      <c r="BP54" s="1" t="s">
        <v>258</v>
      </c>
      <c r="BQ54" s="1" t="s">
        <v>259</v>
      </c>
      <c r="BR54" s="1" t="s">
        <v>251</v>
      </c>
      <c r="BT54" s="1" t="s">
        <v>261</v>
      </c>
      <c r="GR54" s="1" t="s">
        <v>267</v>
      </c>
      <c r="GS54" s="1" t="s">
        <v>261</v>
      </c>
      <c r="GU54" s="1" t="s">
        <v>268</v>
      </c>
      <c r="GV54" s="1" t="s">
        <v>261</v>
      </c>
    </row>
    <row r="55" spans="1:210" ht="12.75">
      <c r="A55" s="2">
        <v>44504.733741620366</v>
      </c>
      <c r="B55" s="1" t="s">
        <v>241</v>
      </c>
      <c r="C55" s="1" t="s">
        <v>242</v>
      </c>
      <c r="D55" s="3">
        <v>44504</v>
      </c>
      <c r="E55" s="1" t="s">
        <v>243</v>
      </c>
      <c r="F55" s="1" t="s">
        <v>408</v>
      </c>
      <c r="G55" s="1" t="s">
        <v>245</v>
      </c>
      <c r="H55" s="1" t="s">
        <v>246</v>
      </c>
      <c r="I55" s="1" t="s">
        <v>285</v>
      </c>
      <c r="K55" s="1" t="s">
        <v>248</v>
      </c>
      <c r="L55" s="1" t="s">
        <v>249</v>
      </c>
      <c r="M55" s="1" t="s">
        <v>250</v>
      </c>
      <c r="N55" s="1" t="s">
        <v>251</v>
      </c>
      <c r="O55" s="1" t="s">
        <v>251</v>
      </c>
      <c r="P55" s="1" t="s">
        <v>272</v>
      </c>
      <c r="Q55" s="1" t="s">
        <v>251</v>
      </c>
      <c r="R55" s="1" t="s">
        <v>253</v>
      </c>
      <c r="T55" s="8" t="s">
        <v>276</v>
      </c>
      <c r="U55" s="8" t="s">
        <v>251</v>
      </c>
      <c r="V55" s="8" t="s">
        <v>251</v>
      </c>
      <c r="W55" s="8" t="s">
        <v>255</v>
      </c>
      <c r="X55" s="8" t="s">
        <v>251</v>
      </c>
      <c r="Z55" s="8" t="s">
        <v>256</v>
      </c>
      <c r="AB55" s="8" t="s">
        <v>251</v>
      </c>
      <c r="AD55" s="8" t="s">
        <v>251</v>
      </c>
      <c r="AE55" s="8" t="s">
        <v>267</v>
      </c>
      <c r="AF55" s="8" t="s">
        <v>258</v>
      </c>
      <c r="AG55" s="8" t="s">
        <v>259</v>
      </c>
      <c r="AH55" s="8" t="s">
        <v>251</v>
      </c>
      <c r="AJ55" s="8" t="s">
        <v>261</v>
      </c>
      <c r="AL55" s="1" t="s">
        <v>402</v>
      </c>
      <c r="AM55" s="1" t="s">
        <v>251</v>
      </c>
      <c r="AN55" s="1" t="s">
        <v>251</v>
      </c>
      <c r="AO55" s="1" t="s">
        <v>274</v>
      </c>
      <c r="AP55" s="1" t="s">
        <v>251</v>
      </c>
      <c r="AR55" s="1" t="s">
        <v>275</v>
      </c>
      <c r="AT55" s="1" t="s">
        <v>251</v>
      </c>
      <c r="AV55" s="1" t="s">
        <v>251</v>
      </c>
      <c r="AW55" s="1" t="s">
        <v>268</v>
      </c>
      <c r="AX55" s="1" t="s">
        <v>258</v>
      </c>
      <c r="AY55" s="1" t="s">
        <v>259</v>
      </c>
      <c r="AZ55" s="1" t="s">
        <v>251</v>
      </c>
      <c r="BB55" s="1" t="s">
        <v>261</v>
      </c>
      <c r="BD55" s="1" t="s">
        <v>293</v>
      </c>
      <c r="BE55" s="1" t="s">
        <v>251</v>
      </c>
      <c r="BF55" s="1" t="s">
        <v>251</v>
      </c>
      <c r="BG55" s="1" t="s">
        <v>255</v>
      </c>
      <c r="BH55" s="1" t="s">
        <v>251</v>
      </c>
      <c r="BJ55" s="1" t="s">
        <v>256</v>
      </c>
      <c r="BL55" s="1" t="s">
        <v>251</v>
      </c>
      <c r="BN55" s="1" t="s">
        <v>251</v>
      </c>
      <c r="BO55" s="1" t="s">
        <v>263</v>
      </c>
      <c r="BP55" s="1" t="s">
        <v>258</v>
      </c>
      <c r="BQ55" s="1" t="s">
        <v>259</v>
      </c>
      <c r="BR55" s="1" t="s">
        <v>251</v>
      </c>
      <c r="BT55" s="1" t="s">
        <v>261</v>
      </c>
      <c r="BV55" s="1" t="s">
        <v>265</v>
      </c>
      <c r="BW55" s="1" t="s">
        <v>251</v>
      </c>
      <c r="BX55" s="1" t="s">
        <v>251</v>
      </c>
      <c r="BY55" s="1" t="s">
        <v>255</v>
      </c>
      <c r="BZ55" s="1" t="s">
        <v>251</v>
      </c>
      <c r="CB55" s="1" t="s">
        <v>256</v>
      </c>
      <c r="CD55" s="1" t="s">
        <v>251</v>
      </c>
      <c r="CF55" s="1" t="s">
        <v>251</v>
      </c>
      <c r="CG55" s="1" t="s">
        <v>266</v>
      </c>
      <c r="CH55" s="1" t="s">
        <v>258</v>
      </c>
      <c r="CI55" s="1" t="s">
        <v>259</v>
      </c>
      <c r="CJ55" s="1" t="s">
        <v>251</v>
      </c>
      <c r="CL55" s="1" t="s">
        <v>261</v>
      </c>
      <c r="CN55" s="1" t="s">
        <v>254</v>
      </c>
      <c r="CO55" s="1" t="s">
        <v>251</v>
      </c>
      <c r="CP55" s="1" t="s">
        <v>251</v>
      </c>
      <c r="CQ55" s="1" t="s">
        <v>255</v>
      </c>
      <c r="CR55" s="1" t="s">
        <v>251</v>
      </c>
      <c r="CT55" s="1" t="s">
        <v>256</v>
      </c>
      <c r="CV55" s="1" t="s">
        <v>251</v>
      </c>
      <c r="CX55" s="1" t="s">
        <v>251</v>
      </c>
      <c r="CY55" s="1" t="s">
        <v>257</v>
      </c>
      <c r="CZ55" s="1" t="s">
        <v>258</v>
      </c>
      <c r="DA55" s="1" t="s">
        <v>259</v>
      </c>
      <c r="DB55" s="1" t="s">
        <v>251</v>
      </c>
      <c r="DD55" s="1" t="s">
        <v>261</v>
      </c>
      <c r="DF55" s="1" t="s">
        <v>374</v>
      </c>
      <c r="DG55" s="1" t="s">
        <v>251</v>
      </c>
      <c r="DH55" s="1" t="s">
        <v>251</v>
      </c>
      <c r="DI55" s="1" t="s">
        <v>274</v>
      </c>
      <c r="DJ55" s="1" t="s">
        <v>251</v>
      </c>
      <c r="DL55" s="1" t="s">
        <v>275</v>
      </c>
      <c r="DN55" s="1" t="s">
        <v>251</v>
      </c>
      <c r="DP55" s="1" t="s">
        <v>251</v>
      </c>
      <c r="DQ55" s="1" t="s">
        <v>291</v>
      </c>
      <c r="DR55" s="1" t="s">
        <v>258</v>
      </c>
      <c r="DS55" s="1" t="s">
        <v>259</v>
      </c>
      <c r="DT55" s="1" t="s">
        <v>251</v>
      </c>
      <c r="DV55" s="1" t="s">
        <v>261</v>
      </c>
      <c r="DX55" s="1" t="s">
        <v>376</v>
      </c>
      <c r="DY55" s="1" t="s">
        <v>251</v>
      </c>
      <c r="DZ55" s="1" t="s">
        <v>251</v>
      </c>
      <c r="EA55" s="1" t="s">
        <v>255</v>
      </c>
      <c r="EB55" s="1" t="s">
        <v>251</v>
      </c>
      <c r="ED55" s="1" t="s">
        <v>256</v>
      </c>
      <c r="EF55" s="1" t="s">
        <v>251</v>
      </c>
      <c r="EH55" s="1" t="s">
        <v>251</v>
      </c>
      <c r="EI55" s="1" t="s">
        <v>348</v>
      </c>
      <c r="EJ55" s="1" t="s">
        <v>258</v>
      </c>
      <c r="EK55" s="1" t="s">
        <v>259</v>
      </c>
      <c r="EL55" s="1" t="s">
        <v>251</v>
      </c>
      <c r="EN55" s="1" t="s">
        <v>261</v>
      </c>
      <c r="GR55" s="1" t="s">
        <v>267</v>
      </c>
      <c r="GS55" s="1" t="s">
        <v>261</v>
      </c>
      <c r="GU55" s="1" t="s">
        <v>263</v>
      </c>
      <c r="GV55" s="1" t="s">
        <v>261</v>
      </c>
      <c r="GX55" s="1" t="s">
        <v>257</v>
      </c>
      <c r="GY55" s="1" t="s">
        <v>261</v>
      </c>
      <c r="HA55" s="1" t="s">
        <v>266</v>
      </c>
      <c r="HB55" s="1" t="s">
        <v>261</v>
      </c>
    </row>
    <row r="56" spans="1:210" ht="12.75">
      <c r="A56" s="2">
        <v>44505.290388726848</v>
      </c>
      <c r="B56" s="1" t="s">
        <v>241</v>
      </c>
      <c r="C56" s="1" t="s">
        <v>269</v>
      </c>
      <c r="D56" s="3">
        <v>44505</v>
      </c>
      <c r="E56" s="1" t="s">
        <v>243</v>
      </c>
      <c r="F56" s="1" t="s">
        <v>409</v>
      </c>
      <c r="G56" s="1" t="s">
        <v>245</v>
      </c>
      <c r="H56" s="1" t="s">
        <v>246</v>
      </c>
      <c r="I56" s="1" t="s">
        <v>247</v>
      </c>
      <c r="J56" s="1">
        <v>189</v>
      </c>
      <c r="K56" s="1" t="s">
        <v>248</v>
      </c>
      <c r="L56" s="1" t="s">
        <v>249</v>
      </c>
      <c r="M56" s="1" t="s">
        <v>250</v>
      </c>
      <c r="N56" s="1" t="s">
        <v>251</v>
      </c>
      <c r="O56" s="1" t="s">
        <v>251</v>
      </c>
      <c r="P56" s="1" t="s">
        <v>252</v>
      </c>
      <c r="Q56" s="1" t="s">
        <v>251</v>
      </c>
      <c r="R56" s="1" t="s">
        <v>253</v>
      </c>
      <c r="T56" s="8" t="s">
        <v>276</v>
      </c>
      <c r="U56" s="8" t="s">
        <v>251</v>
      </c>
      <c r="V56" s="8" t="s">
        <v>251</v>
      </c>
      <c r="W56" s="8" t="s">
        <v>255</v>
      </c>
      <c r="X56" s="8" t="s">
        <v>251</v>
      </c>
      <c r="Z56" s="8" t="s">
        <v>256</v>
      </c>
      <c r="AB56" s="8" t="s">
        <v>251</v>
      </c>
      <c r="AD56" s="8" t="s">
        <v>251</v>
      </c>
      <c r="AE56" s="8" t="s">
        <v>267</v>
      </c>
      <c r="AF56" s="8" t="s">
        <v>258</v>
      </c>
      <c r="AG56" s="8" t="s">
        <v>259</v>
      </c>
      <c r="AH56" s="8" t="s">
        <v>248</v>
      </c>
      <c r="AI56" s="8" t="s">
        <v>260</v>
      </c>
      <c r="AJ56" s="8" t="s">
        <v>261</v>
      </c>
      <c r="AL56" s="1" t="s">
        <v>375</v>
      </c>
      <c r="AM56" s="1" t="s">
        <v>251</v>
      </c>
      <c r="AN56" s="1" t="s">
        <v>251</v>
      </c>
      <c r="AO56" s="1" t="s">
        <v>274</v>
      </c>
      <c r="AP56" s="1" t="s">
        <v>251</v>
      </c>
      <c r="AR56" s="1" t="s">
        <v>275</v>
      </c>
      <c r="AT56" s="1" t="s">
        <v>251</v>
      </c>
      <c r="AV56" s="1" t="s">
        <v>251</v>
      </c>
      <c r="AW56" s="1" t="s">
        <v>268</v>
      </c>
      <c r="AX56" s="1" t="s">
        <v>258</v>
      </c>
      <c r="AY56" s="1" t="s">
        <v>259</v>
      </c>
      <c r="AZ56" s="1" t="s">
        <v>248</v>
      </c>
      <c r="BA56" s="1" t="s">
        <v>264</v>
      </c>
      <c r="BB56" s="1" t="s">
        <v>261</v>
      </c>
    </row>
    <row r="57" spans="1:210" ht="12.75">
      <c r="A57" s="2">
        <v>44508.79718292824</v>
      </c>
      <c r="B57" s="1" t="s">
        <v>303</v>
      </c>
      <c r="C57" s="1" t="s">
        <v>304</v>
      </c>
      <c r="D57" s="3">
        <v>44504</v>
      </c>
      <c r="E57" s="1" t="s">
        <v>243</v>
      </c>
      <c r="F57" s="1" t="s">
        <v>305</v>
      </c>
      <c r="G57" s="1" t="s">
        <v>245</v>
      </c>
      <c r="H57" s="1" t="s">
        <v>246</v>
      </c>
      <c r="I57" s="1" t="s">
        <v>247</v>
      </c>
      <c r="J57" s="1">
        <v>261</v>
      </c>
      <c r="K57" s="1" t="s">
        <v>251</v>
      </c>
      <c r="L57" s="1" t="s">
        <v>286</v>
      </c>
      <c r="M57" s="1" t="s">
        <v>250</v>
      </c>
      <c r="N57" s="1" t="s">
        <v>251</v>
      </c>
      <c r="O57" s="1" t="s">
        <v>251</v>
      </c>
      <c r="P57" s="1" t="s">
        <v>252</v>
      </c>
      <c r="Q57" s="1" t="s">
        <v>251</v>
      </c>
      <c r="R57" s="1" t="s">
        <v>253</v>
      </c>
      <c r="T57" s="8" t="s">
        <v>276</v>
      </c>
      <c r="U57" s="8" t="s">
        <v>251</v>
      </c>
      <c r="V57" s="8" t="s">
        <v>251</v>
      </c>
      <c r="W57" s="8" t="s">
        <v>255</v>
      </c>
      <c r="X57" s="8" t="s">
        <v>251</v>
      </c>
      <c r="Z57" s="8" t="s">
        <v>256</v>
      </c>
      <c r="AB57" s="8" t="s">
        <v>251</v>
      </c>
      <c r="AD57" s="8" t="s">
        <v>251</v>
      </c>
      <c r="AE57" s="8" t="s">
        <v>267</v>
      </c>
      <c r="AF57" s="8" t="s">
        <v>258</v>
      </c>
      <c r="AG57" s="8" t="s">
        <v>259</v>
      </c>
      <c r="AH57" s="8" t="s">
        <v>251</v>
      </c>
      <c r="AJ57" s="8" t="s">
        <v>261</v>
      </c>
      <c r="GR57" s="1" t="s">
        <v>267</v>
      </c>
      <c r="GS57" s="1" t="s">
        <v>282</v>
      </c>
      <c r="GT57" s="1" t="s">
        <v>410</v>
      </c>
    </row>
    <row r="58" spans="1:210" ht="12.75">
      <c r="A58" s="2">
        <v>44508.812576273151</v>
      </c>
      <c r="B58" s="1" t="s">
        <v>303</v>
      </c>
      <c r="C58" s="1" t="s">
        <v>304</v>
      </c>
      <c r="D58" s="3">
        <v>44504</v>
      </c>
      <c r="E58" s="1" t="s">
        <v>243</v>
      </c>
      <c r="F58" s="1" t="s">
        <v>411</v>
      </c>
      <c r="G58" s="1" t="s">
        <v>245</v>
      </c>
      <c r="H58" s="1" t="s">
        <v>246</v>
      </c>
      <c r="I58" s="1" t="s">
        <v>311</v>
      </c>
      <c r="K58" s="1" t="s">
        <v>248</v>
      </c>
      <c r="L58" s="1" t="s">
        <v>249</v>
      </c>
      <c r="M58" s="1" t="s">
        <v>250</v>
      </c>
      <c r="N58" s="1" t="s">
        <v>248</v>
      </c>
      <c r="O58" s="1" t="s">
        <v>251</v>
      </c>
      <c r="P58" s="1" t="s">
        <v>252</v>
      </c>
      <c r="Q58" s="1" t="s">
        <v>251</v>
      </c>
      <c r="R58" s="1" t="s">
        <v>253</v>
      </c>
      <c r="T58" s="8" t="s">
        <v>276</v>
      </c>
      <c r="U58" s="8" t="s">
        <v>251</v>
      </c>
      <c r="V58" s="8" t="s">
        <v>251</v>
      </c>
      <c r="W58" s="8" t="s">
        <v>255</v>
      </c>
      <c r="X58" s="8" t="s">
        <v>251</v>
      </c>
      <c r="Z58" s="8" t="s">
        <v>256</v>
      </c>
      <c r="AB58" s="8" t="s">
        <v>251</v>
      </c>
      <c r="AD58" s="8" t="s">
        <v>251</v>
      </c>
      <c r="AE58" s="8" t="s">
        <v>267</v>
      </c>
      <c r="AF58" s="8" t="s">
        <v>258</v>
      </c>
      <c r="AG58" s="8" t="s">
        <v>259</v>
      </c>
      <c r="AH58" s="8" t="s">
        <v>251</v>
      </c>
      <c r="AJ58" s="8" t="s">
        <v>287</v>
      </c>
      <c r="AK58" s="8" t="s">
        <v>412</v>
      </c>
      <c r="AL58" s="1" t="s">
        <v>273</v>
      </c>
      <c r="AM58" s="1" t="s">
        <v>248</v>
      </c>
      <c r="AN58" s="1" t="s">
        <v>251</v>
      </c>
      <c r="AO58" s="1" t="s">
        <v>274</v>
      </c>
      <c r="AP58" s="1" t="s">
        <v>251</v>
      </c>
      <c r="AR58" s="1" t="s">
        <v>275</v>
      </c>
      <c r="AT58" s="1" t="s">
        <v>251</v>
      </c>
      <c r="AV58" s="1" t="s">
        <v>251</v>
      </c>
      <c r="AW58" s="1" t="s">
        <v>268</v>
      </c>
      <c r="AX58" s="1" t="s">
        <v>258</v>
      </c>
      <c r="AY58" s="1" t="s">
        <v>259</v>
      </c>
      <c r="AZ58" s="1" t="s">
        <v>251</v>
      </c>
      <c r="BB58" s="1" t="s">
        <v>282</v>
      </c>
      <c r="BC58" s="1" t="s">
        <v>413</v>
      </c>
      <c r="BD58" s="1" t="s">
        <v>328</v>
      </c>
      <c r="BE58" s="1" t="s">
        <v>251</v>
      </c>
      <c r="BF58" s="1" t="s">
        <v>251</v>
      </c>
      <c r="BG58" s="1" t="s">
        <v>255</v>
      </c>
      <c r="BH58" s="1" t="s">
        <v>251</v>
      </c>
      <c r="BJ58" s="1" t="s">
        <v>256</v>
      </c>
      <c r="BL58" s="1" t="s">
        <v>251</v>
      </c>
      <c r="BN58" s="1" t="s">
        <v>251</v>
      </c>
      <c r="BO58" s="1" t="s">
        <v>266</v>
      </c>
      <c r="BP58" s="1" t="s">
        <v>258</v>
      </c>
      <c r="BQ58" s="1" t="s">
        <v>259</v>
      </c>
      <c r="BR58" s="1" t="s">
        <v>248</v>
      </c>
      <c r="BS58" s="1" t="s">
        <v>322</v>
      </c>
      <c r="BT58" s="1" t="s">
        <v>261</v>
      </c>
      <c r="GR58" s="1" t="s">
        <v>267</v>
      </c>
      <c r="GS58" s="1" t="s">
        <v>261</v>
      </c>
      <c r="GU58" s="1" t="s">
        <v>291</v>
      </c>
      <c r="GV58" s="1" t="s">
        <v>261</v>
      </c>
      <c r="GX58" s="1" t="s">
        <v>268</v>
      </c>
      <c r="GY58" s="1" t="s">
        <v>287</v>
      </c>
      <c r="GZ58" s="1" t="s">
        <v>414</v>
      </c>
      <c r="HA58" s="1" t="s">
        <v>266</v>
      </c>
      <c r="HB58" s="1" t="s">
        <v>261</v>
      </c>
    </row>
    <row r="59" spans="1:210" ht="12.75">
      <c r="A59" s="2">
        <v>44508.828085624998</v>
      </c>
      <c r="B59" s="1" t="s">
        <v>303</v>
      </c>
      <c r="C59" s="1" t="s">
        <v>307</v>
      </c>
      <c r="D59" s="3">
        <v>44504</v>
      </c>
      <c r="E59" s="1" t="s">
        <v>243</v>
      </c>
      <c r="F59" s="1" t="s">
        <v>415</v>
      </c>
      <c r="G59" s="1" t="s">
        <v>245</v>
      </c>
      <c r="H59" s="1" t="s">
        <v>246</v>
      </c>
      <c r="I59" s="1" t="s">
        <v>279</v>
      </c>
      <c r="K59" s="1" t="s">
        <v>248</v>
      </c>
      <c r="L59" s="1" t="s">
        <v>249</v>
      </c>
      <c r="M59" s="1" t="s">
        <v>250</v>
      </c>
      <c r="N59" s="1" t="s">
        <v>251</v>
      </c>
      <c r="O59" s="1" t="s">
        <v>251</v>
      </c>
      <c r="P59" s="1" t="s">
        <v>252</v>
      </c>
      <c r="Q59" s="1" t="s">
        <v>251</v>
      </c>
      <c r="R59" s="1" t="s">
        <v>253</v>
      </c>
      <c r="T59" s="8" t="s">
        <v>276</v>
      </c>
      <c r="U59" s="8" t="s">
        <v>248</v>
      </c>
      <c r="V59" s="8" t="s">
        <v>251</v>
      </c>
      <c r="W59" s="8" t="s">
        <v>255</v>
      </c>
      <c r="X59" s="8" t="s">
        <v>251</v>
      </c>
      <c r="Z59" s="8" t="s">
        <v>256</v>
      </c>
      <c r="AB59" s="8" t="s">
        <v>251</v>
      </c>
      <c r="AD59" s="8" t="s">
        <v>248</v>
      </c>
      <c r="AE59" s="8" t="s">
        <v>267</v>
      </c>
      <c r="AF59" s="8" t="s">
        <v>258</v>
      </c>
      <c r="AG59" s="8" t="s">
        <v>259</v>
      </c>
      <c r="AH59" s="8" t="s">
        <v>251</v>
      </c>
      <c r="AJ59" s="8" t="s">
        <v>287</v>
      </c>
      <c r="AK59" s="8" t="s">
        <v>416</v>
      </c>
      <c r="AL59" s="1" t="s">
        <v>328</v>
      </c>
      <c r="AM59" s="1" t="s">
        <v>251</v>
      </c>
      <c r="AN59" s="1" t="s">
        <v>251</v>
      </c>
      <c r="AO59" s="1" t="s">
        <v>255</v>
      </c>
      <c r="AP59" s="1" t="s">
        <v>251</v>
      </c>
      <c r="AR59" s="1" t="s">
        <v>256</v>
      </c>
      <c r="AT59" s="1" t="s">
        <v>251</v>
      </c>
      <c r="AV59" s="1" t="s">
        <v>251</v>
      </c>
      <c r="AW59" s="1" t="s">
        <v>266</v>
      </c>
      <c r="AX59" s="1" t="s">
        <v>258</v>
      </c>
      <c r="AY59" s="1" t="s">
        <v>259</v>
      </c>
      <c r="AZ59" s="1" t="s">
        <v>251</v>
      </c>
      <c r="BB59" s="1" t="s">
        <v>287</v>
      </c>
      <c r="BC59" s="1" t="s">
        <v>417</v>
      </c>
      <c r="BD59" s="1" t="s">
        <v>273</v>
      </c>
      <c r="BE59" s="1" t="s">
        <v>251</v>
      </c>
      <c r="BF59" s="1" t="s">
        <v>251</v>
      </c>
      <c r="BG59" s="1" t="s">
        <v>274</v>
      </c>
      <c r="BH59" s="1" t="s">
        <v>251</v>
      </c>
      <c r="BJ59" s="1" t="s">
        <v>275</v>
      </c>
      <c r="BL59" s="1" t="s">
        <v>251</v>
      </c>
      <c r="BN59" s="1" t="s">
        <v>251</v>
      </c>
      <c r="BO59" s="1" t="s">
        <v>268</v>
      </c>
      <c r="BP59" s="1" t="s">
        <v>258</v>
      </c>
      <c r="BQ59" s="1" t="s">
        <v>259</v>
      </c>
      <c r="BR59" s="1" t="s">
        <v>251</v>
      </c>
      <c r="BT59" s="1" t="s">
        <v>282</v>
      </c>
      <c r="BU59" s="1" t="s">
        <v>418</v>
      </c>
      <c r="GR59" s="1" t="s">
        <v>268</v>
      </c>
      <c r="GS59" s="1" t="s">
        <v>282</v>
      </c>
      <c r="GT59" s="1" t="s">
        <v>416</v>
      </c>
      <c r="GU59" s="1" t="s">
        <v>267</v>
      </c>
      <c r="GV59" s="1" t="s">
        <v>261</v>
      </c>
    </row>
    <row r="60" spans="1:210" ht="12.75">
      <c r="A60" s="2">
        <v>44508.939554328703</v>
      </c>
      <c r="B60" s="1" t="s">
        <v>303</v>
      </c>
      <c r="C60" s="1" t="s">
        <v>307</v>
      </c>
      <c r="D60" s="3">
        <v>44505</v>
      </c>
      <c r="E60" s="1" t="s">
        <v>243</v>
      </c>
      <c r="F60" s="1" t="s">
        <v>419</v>
      </c>
      <c r="G60" s="1" t="s">
        <v>245</v>
      </c>
      <c r="H60" s="1" t="s">
        <v>246</v>
      </c>
      <c r="I60" s="1" t="s">
        <v>311</v>
      </c>
      <c r="K60" s="1" t="s">
        <v>251</v>
      </c>
      <c r="L60" s="1" t="s">
        <v>312</v>
      </c>
      <c r="M60" s="1" t="s">
        <v>250</v>
      </c>
      <c r="N60" s="1" t="s">
        <v>251</v>
      </c>
      <c r="O60" s="1" t="s">
        <v>251</v>
      </c>
      <c r="P60" s="1" t="s">
        <v>281</v>
      </c>
      <c r="Q60" s="1" t="s">
        <v>251</v>
      </c>
      <c r="R60" s="1" t="s">
        <v>253</v>
      </c>
      <c r="T60" s="8" t="s">
        <v>276</v>
      </c>
      <c r="U60" s="8" t="s">
        <v>251</v>
      </c>
      <c r="V60" s="8" t="s">
        <v>251</v>
      </c>
      <c r="W60" s="8" t="s">
        <v>255</v>
      </c>
      <c r="X60" s="8" t="s">
        <v>251</v>
      </c>
      <c r="Z60" s="8" t="s">
        <v>256</v>
      </c>
      <c r="AB60" s="8" t="s">
        <v>251</v>
      </c>
      <c r="AD60" s="8" t="s">
        <v>251</v>
      </c>
      <c r="AE60" s="8" t="s">
        <v>267</v>
      </c>
      <c r="AF60" s="8" t="s">
        <v>258</v>
      </c>
      <c r="AG60" s="8" t="s">
        <v>259</v>
      </c>
      <c r="AH60" s="8" t="s">
        <v>251</v>
      </c>
      <c r="AJ60" s="8" t="s">
        <v>261</v>
      </c>
      <c r="AL60" s="1" t="s">
        <v>273</v>
      </c>
      <c r="AM60" s="1" t="s">
        <v>248</v>
      </c>
      <c r="AN60" s="1" t="s">
        <v>251</v>
      </c>
      <c r="AO60" s="1" t="s">
        <v>274</v>
      </c>
      <c r="AP60" s="1" t="s">
        <v>251</v>
      </c>
      <c r="AR60" s="1" t="s">
        <v>275</v>
      </c>
      <c r="AT60" s="1" t="s">
        <v>251</v>
      </c>
      <c r="AV60" s="1" t="s">
        <v>251</v>
      </c>
      <c r="AW60" s="1" t="s">
        <v>268</v>
      </c>
      <c r="AX60" s="1" t="s">
        <v>258</v>
      </c>
      <c r="AY60" s="1" t="s">
        <v>259</v>
      </c>
      <c r="AZ60" s="1" t="s">
        <v>251</v>
      </c>
      <c r="BB60" s="1" t="s">
        <v>287</v>
      </c>
      <c r="BC60" s="1" t="s">
        <v>420</v>
      </c>
      <c r="GR60" s="1" t="s">
        <v>291</v>
      </c>
      <c r="GS60" s="1" t="s">
        <v>261</v>
      </c>
      <c r="GU60" s="1" t="s">
        <v>263</v>
      </c>
      <c r="GV60" s="1" t="s">
        <v>261</v>
      </c>
      <c r="GX60" s="1" t="s">
        <v>267</v>
      </c>
      <c r="GY60" s="1" t="s">
        <v>282</v>
      </c>
      <c r="GZ60" s="1" t="s">
        <v>421</v>
      </c>
    </row>
    <row r="61" spans="1:210" ht="12.75">
      <c r="A61" s="2">
        <v>44510.690525717597</v>
      </c>
      <c r="B61" s="1" t="s">
        <v>241</v>
      </c>
      <c r="C61" s="1" t="s">
        <v>269</v>
      </c>
      <c r="D61" s="3">
        <v>44510</v>
      </c>
      <c r="E61" s="1" t="s">
        <v>243</v>
      </c>
      <c r="F61" s="1" t="s">
        <v>422</v>
      </c>
      <c r="G61" s="1" t="s">
        <v>245</v>
      </c>
      <c r="H61" s="1" t="s">
        <v>246</v>
      </c>
      <c r="I61" s="1" t="s">
        <v>279</v>
      </c>
      <c r="K61" s="1" t="s">
        <v>248</v>
      </c>
      <c r="L61" s="1" t="s">
        <v>249</v>
      </c>
      <c r="M61" s="1" t="s">
        <v>250</v>
      </c>
      <c r="N61" s="1" t="s">
        <v>251</v>
      </c>
      <c r="O61" s="1" t="s">
        <v>251</v>
      </c>
      <c r="P61" s="1" t="s">
        <v>252</v>
      </c>
      <c r="Q61" s="1" t="s">
        <v>251</v>
      </c>
      <c r="R61" s="1" t="s">
        <v>253</v>
      </c>
      <c r="T61" s="8" t="s">
        <v>276</v>
      </c>
      <c r="U61" s="8" t="s">
        <v>251</v>
      </c>
      <c r="V61" s="8" t="s">
        <v>251</v>
      </c>
      <c r="W61" s="8" t="s">
        <v>255</v>
      </c>
      <c r="X61" s="8" t="s">
        <v>251</v>
      </c>
      <c r="Z61" s="8" t="s">
        <v>256</v>
      </c>
      <c r="AB61" s="8" t="s">
        <v>251</v>
      </c>
      <c r="AD61" s="8" t="s">
        <v>251</v>
      </c>
      <c r="AE61" s="8" t="s">
        <v>267</v>
      </c>
      <c r="AF61" s="8" t="s">
        <v>258</v>
      </c>
      <c r="AG61" s="8" t="s">
        <v>259</v>
      </c>
      <c r="AH61" s="8" t="s">
        <v>248</v>
      </c>
      <c r="AI61" s="8" t="s">
        <v>423</v>
      </c>
      <c r="AJ61" s="8" t="s">
        <v>261</v>
      </c>
      <c r="AL61" s="1" t="s">
        <v>273</v>
      </c>
      <c r="AM61" s="1" t="s">
        <v>251</v>
      </c>
      <c r="AN61" s="1" t="s">
        <v>251</v>
      </c>
      <c r="AO61" s="1" t="s">
        <v>274</v>
      </c>
      <c r="AP61" s="1" t="s">
        <v>251</v>
      </c>
      <c r="AR61" s="1" t="s">
        <v>275</v>
      </c>
      <c r="AT61" s="1" t="s">
        <v>251</v>
      </c>
      <c r="AV61" s="1" t="s">
        <v>251</v>
      </c>
      <c r="AW61" s="1" t="s">
        <v>268</v>
      </c>
      <c r="AX61" s="1" t="s">
        <v>258</v>
      </c>
      <c r="AY61" s="1" t="s">
        <v>259</v>
      </c>
      <c r="AZ61" s="1" t="s">
        <v>248</v>
      </c>
      <c r="BA61" s="1" t="s">
        <v>350</v>
      </c>
      <c r="BB61" s="1" t="s">
        <v>261</v>
      </c>
    </row>
    <row r="62" spans="1:210" ht="12.75">
      <c r="A62" s="2">
        <v>44511.678724976853</v>
      </c>
      <c r="B62" s="1" t="s">
        <v>241</v>
      </c>
      <c r="C62" s="1" t="s">
        <v>242</v>
      </c>
      <c r="D62" s="3">
        <v>44511</v>
      </c>
      <c r="E62" s="1" t="s">
        <v>243</v>
      </c>
      <c r="F62" s="1" t="s">
        <v>424</v>
      </c>
      <c r="G62" s="1" t="s">
        <v>245</v>
      </c>
      <c r="H62" s="1" t="s">
        <v>246</v>
      </c>
      <c r="I62" s="1" t="s">
        <v>247</v>
      </c>
      <c r="J62" s="1">
        <v>160</v>
      </c>
      <c r="K62" s="1" t="s">
        <v>248</v>
      </c>
      <c r="L62" s="1" t="s">
        <v>249</v>
      </c>
      <c r="M62" s="1" t="s">
        <v>250</v>
      </c>
      <c r="N62" s="1" t="s">
        <v>251</v>
      </c>
      <c r="O62" s="1" t="s">
        <v>251</v>
      </c>
      <c r="P62" s="1" t="s">
        <v>252</v>
      </c>
      <c r="Q62" s="1" t="s">
        <v>251</v>
      </c>
      <c r="R62" s="1" t="s">
        <v>253</v>
      </c>
      <c r="T62" s="8" t="s">
        <v>276</v>
      </c>
      <c r="U62" s="8" t="s">
        <v>251</v>
      </c>
      <c r="V62" s="8" t="s">
        <v>251</v>
      </c>
      <c r="W62" s="8" t="s">
        <v>255</v>
      </c>
      <c r="X62" s="8" t="s">
        <v>251</v>
      </c>
      <c r="Z62" s="8" t="s">
        <v>256</v>
      </c>
      <c r="AB62" s="8" t="s">
        <v>251</v>
      </c>
      <c r="AD62" s="8" t="s">
        <v>251</v>
      </c>
      <c r="AE62" s="8" t="s">
        <v>267</v>
      </c>
      <c r="AF62" s="8" t="s">
        <v>258</v>
      </c>
      <c r="AG62" s="8" t="s">
        <v>259</v>
      </c>
      <c r="AH62" s="8" t="s">
        <v>248</v>
      </c>
      <c r="AI62" s="8" t="s">
        <v>423</v>
      </c>
      <c r="AJ62" s="8" t="s">
        <v>261</v>
      </c>
      <c r="AL62" s="1" t="s">
        <v>273</v>
      </c>
      <c r="AM62" s="1" t="s">
        <v>251</v>
      </c>
      <c r="AN62" s="1" t="s">
        <v>251</v>
      </c>
      <c r="AO62" s="1" t="s">
        <v>274</v>
      </c>
      <c r="AP62" s="1" t="s">
        <v>251</v>
      </c>
      <c r="AR62" s="1" t="s">
        <v>275</v>
      </c>
      <c r="AT62" s="1" t="s">
        <v>251</v>
      </c>
      <c r="AV62" s="1" t="s">
        <v>251</v>
      </c>
      <c r="AW62" s="1" t="s">
        <v>268</v>
      </c>
      <c r="AX62" s="1" t="s">
        <v>258</v>
      </c>
      <c r="AY62" s="1" t="s">
        <v>259</v>
      </c>
      <c r="AZ62" s="1" t="s">
        <v>251</v>
      </c>
      <c r="BB62" s="1" t="s">
        <v>261</v>
      </c>
      <c r="BD62" s="1" t="s">
        <v>328</v>
      </c>
      <c r="BE62" s="1" t="s">
        <v>251</v>
      </c>
      <c r="BF62" s="1" t="s">
        <v>251</v>
      </c>
      <c r="BG62" s="1" t="s">
        <v>255</v>
      </c>
      <c r="BH62" s="1" t="s">
        <v>251</v>
      </c>
      <c r="BJ62" s="1" t="s">
        <v>256</v>
      </c>
      <c r="BL62" s="1" t="s">
        <v>251</v>
      </c>
      <c r="BN62" s="1" t="s">
        <v>251</v>
      </c>
      <c r="BO62" s="1" t="s">
        <v>266</v>
      </c>
      <c r="BP62" s="1" t="s">
        <v>258</v>
      </c>
      <c r="BQ62" s="1" t="s">
        <v>259</v>
      </c>
      <c r="BR62" s="1" t="s">
        <v>251</v>
      </c>
      <c r="BT62" s="1" t="s">
        <v>261</v>
      </c>
    </row>
    <row r="63" spans="1:210" ht="12.75">
      <c r="A63" s="2">
        <v>44513.343001747686</v>
      </c>
      <c r="B63" s="1" t="s">
        <v>241</v>
      </c>
      <c r="C63" s="1" t="s">
        <v>277</v>
      </c>
      <c r="D63" s="3">
        <v>44513</v>
      </c>
      <c r="E63" s="1" t="s">
        <v>243</v>
      </c>
      <c r="F63" s="1" t="s">
        <v>425</v>
      </c>
      <c r="G63" s="1" t="s">
        <v>245</v>
      </c>
      <c r="H63" s="1" t="s">
        <v>246</v>
      </c>
      <c r="I63" s="1" t="s">
        <v>279</v>
      </c>
      <c r="K63" s="1" t="s">
        <v>248</v>
      </c>
      <c r="L63" s="1" t="s">
        <v>312</v>
      </c>
      <c r="M63" s="1" t="s">
        <v>250</v>
      </c>
      <c r="N63" s="1" t="s">
        <v>251</v>
      </c>
      <c r="O63" s="1" t="s">
        <v>251</v>
      </c>
      <c r="P63" s="1" t="s">
        <v>281</v>
      </c>
      <c r="Q63" s="1" t="s">
        <v>251</v>
      </c>
      <c r="R63" s="1" t="s">
        <v>253</v>
      </c>
      <c r="T63" s="8" t="s">
        <v>276</v>
      </c>
      <c r="U63" s="8" t="s">
        <v>248</v>
      </c>
      <c r="V63" s="8" t="s">
        <v>248</v>
      </c>
      <c r="W63" s="8" t="s">
        <v>255</v>
      </c>
      <c r="X63" s="8" t="s">
        <v>251</v>
      </c>
      <c r="Z63" s="8" t="s">
        <v>256</v>
      </c>
      <c r="AB63" s="8" t="s">
        <v>251</v>
      </c>
      <c r="AD63" s="8" t="s">
        <v>248</v>
      </c>
      <c r="AE63" s="8" t="s">
        <v>267</v>
      </c>
      <c r="AF63" s="8" t="s">
        <v>258</v>
      </c>
      <c r="AG63" s="8" t="s">
        <v>259</v>
      </c>
      <c r="AH63" s="8" t="s">
        <v>251</v>
      </c>
      <c r="AJ63" s="8" t="s">
        <v>287</v>
      </c>
      <c r="AK63" s="8" t="s">
        <v>426</v>
      </c>
      <c r="AL63" s="1" t="s">
        <v>273</v>
      </c>
      <c r="AM63" s="1" t="s">
        <v>248</v>
      </c>
      <c r="AN63" s="1" t="s">
        <v>251</v>
      </c>
      <c r="AO63" s="1" t="s">
        <v>274</v>
      </c>
      <c r="AP63" s="1" t="s">
        <v>251</v>
      </c>
      <c r="AR63" s="1" t="s">
        <v>275</v>
      </c>
      <c r="AT63" s="1" t="s">
        <v>251</v>
      </c>
      <c r="AV63" s="1" t="s">
        <v>251</v>
      </c>
      <c r="AW63" s="1" t="s">
        <v>268</v>
      </c>
      <c r="AX63" s="1" t="s">
        <v>258</v>
      </c>
      <c r="AY63" s="1" t="s">
        <v>259</v>
      </c>
      <c r="AZ63" s="1" t="s">
        <v>251</v>
      </c>
      <c r="BB63" s="1" t="s">
        <v>282</v>
      </c>
      <c r="BC63" s="1" t="s">
        <v>427</v>
      </c>
    </row>
    <row r="64" spans="1:210" ht="12.75">
      <c r="A64" s="2">
        <v>44515.311500335651</v>
      </c>
      <c r="B64" s="1" t="s">
        <v>241</v>
      </c>
      <c r="C64" s="1" t="s">
        <v>269</v>
      </c>
      <c r="D64" s="3">
        <v>44515</v>
      </c>
      <c r="E64" s="1" t="s">
        <v>243</v>
      </c>
      <c r="F64" s="1" t="s">
        <v>428</v>
      </c>
      <c r="G64" s="1" t="s">
        <v>298</v>
      </c>
      <c r="H64" s="1" t="s">
        <v>251</v>
      </c>
      <c r="I64" s="1" t="s">
        <v>247</v>
      </c>
      <c r="J64" s="1">
        <v>116</v>
      </c>
      <c r="K64" s="1" t="s">
        <v>248</v>
      </c>
      <c r="L64" s="1" t="s">
        <v>299</v>
      </c>
      <c r="M64" s="1" t="s">
        <v>250</v>
      </c>
      <c r="N64" s="1" t="s">
        <v>251</v>
      </c>
      <c r="O64" s="1" t="s">
        <v>251</v>
      </c>
      <c r="P64" s="1" t="s">
        <v>272</v>
      </c>
      <c r="Q64" s="1" t="s">
        <v>248</v>
      </c>
      <c r="R64" s="1" t="s">
        <v>253</v>
      </c>
      <c r="T64" s="8" t="s">
        <v>276</v>
      </c>
      <c r="U64" s="8" t="s">
        <v>251</v>
      </c>
      <c r="V64" s="8" t="s">
        <v>251</v>
      </c>
      <c r="W64" s="8" t="s">
        <v>255</v>
      </c>
      <c r="X64" s="8" t="s">
        <v>251</v>
      </c>
      <c r="Z64" s="8" t="s">
        <v>256</v>
      </c>
      <c r="AB64" s="8" t="s">
        <v>251</v>
      </c>
      <c r="AD64" s="8" t="s">
        <v>251</v>
      </c>
      <c r="AE64" s="8" t="s">
        <v>267</v>
      </c>
      <c r="AF64" s="8" t="s">
        <v>258</v>
      </c>
      <c r="AG64" s="8" t="s">
        <v>259</v>
      </c>
      <c r="AH64" s="8" t="s">
        <v>251</v>
      </c>
      <c r="AJ64" s="8" t="s">
        <v>261</v>
      </c>
      <c r="AL64" s="1" t="s">
        <v>273</v>
      </c>
      <c r="AM64" s="1" t="s">
        <v>251</v>
      </c>
      <c r="AN64" s="1" t="s">
        <v>251</v>
      </c>
      <c r="AO64" s="1" t="s">
        <v>274</v>
      </c>
      <c r="AP64" s="1" t="s">
        <v>251</v>
      </c>
      <c r="AR64" s="1" t="s">
        <v>275</v>
      </c>
      <c r="AT64" s="1" t="s">
        <v>251</v>
      </c>
      <c r="AV64" s="1" t="s">
        <v>251</v>
      </c>
      <c r="AW64" s="1" t="s">
        <v>268</v>
      </c>
      <c r="AX64" s="1" t="s">
        <v>258</v>
      </c>
      <c r="AY64" s="1" t="s">
        <v>259</v>
      </c>
      <c r="AZ64" s="1" t="s">
        <v>251</v>
      </c>
      <c r="BB64" s="1" t="s">
        <v>261</v>
      </c>
      <c r="GR64" s="1" t="s">
        <v>267</v>
      </c>
      <c r="GS64" s="1" t="s">
        <v>282</v>
      </c>
      <c r="GT64" s="1" t="s">
        <v>429</v>
      </c>
      <c r="GU64" s="1" t="s">
        <v>268</v>
      </c>
      <c r="GV64" s="1" t="s">
        <v>282</v>
      </c>
      <c r="GW64" s="1" t="s">
        <v>430</v>
      </c>
    </row>
    <row r="65" spans="1:219" ht="12.75">
      <c r="A65" s="2">
        <v>44515.333362337959</v>
      </c>
      <c r="B65" s="1" t="s">
        <v>241</v>
      </c>
      <c r="C65" s="1" t="s">
        <v>269</v>
      </c>
      <c r="D65" s="3">
        <v>44515</v>
      </c>
      <c r="E65" s="1" t="s">
        <v>243</v>
      </c>
      <c r="F65" s="1" t="s">
        <v>431</v>
      </c>
      <c r="G65" s="1" t="s">
        <v>245</v>
      </c>
      <c r="H65" s="1" t="s">
        <v>246</v>
      </c>
      <c r="I65" s="1" t="s">
        <v>285</v>
      </c>
      <c r="K65" s="1" t="s">
        <v>248</v>
      </c>
      <c r="L65" s="1" t="s">
        <v>249</v>
      </c>
      <c r="M65" s="1" t="s">
        <v>250</v>
      </c>
      <c r="N65" s="1" t="s">
        <v>251</v>
      </c>
      <c r="O65" s="1" t="s">
        <v>251</v>
      </c>
      <c r="P65" s="1" t="s">
        <v>272</v>
      </c>
      <c r="Q65" s="1" t="s">
        <v>248</v>
      </c>
      <c r="R65" s="1" t="s">
        <v>253</v>
      </c>
      <c r="T65" s="8" t="s">
        <v>276</v>
      </c>
      <c r="U65" s="8" t="s">
        <v>251</v>
      </c>
      <c r="V65" s="8" t="s">
        <v>251</v>
      </c>
      <c r="W65" s="8" t="s">
        <v>255</v>
      </c>
      <c r="X65" s="8" t="s">
        <v>251</v>
      </c>
      <c r="Z65" s="8" t="s">
        <v>256</v>
      </c>
      <c r="AB65" s="8" t="s">
        <v>251</v>
      </c>
      <c r="AD65" s="8" t="s">
        <v>251</v>
      </c>
      <c r="AE65" s="8" t="s">
        <v>267</v>
      </c>
      <c r="AF65" s="8" t="s">
        <v>258</v>
      </c>
      <c r="AG65" s="8" t="s">
        <v>259</v>
      </c>
      <c r="AH65" s="8" t="s">
        <v>251</v>
      </c>
      <c r="AJ65" s="8" t="s">
        <v>261</v>
      </c>
      <c r="AL65" s="1" t="s">
        <v>273</v>
      </c>
      <c r="AM65" s="1" t="s">
        <v>251</v>
      </c>
      <c r="AN65" s="1" t="s">
        <v>251</v>
      </c>
      <c r="AO65" s="1" t="s">
        <v>274</v>
      </c>
      <c r="AP65" s="1" t="s">
        <v>251</v>
      </c>
      <c r="AR65" s="1" t="s">
        <v>275</v>
      </c>
      <c r="AT65" s="1" t="s">
        <v>251</v>
      </c>
      <c r="AV65" s="1" t="s">
        <v>251</v>
      </c>
      <c r="AW65" s="1" t="s">
        <v>268</v>
      </c>
      <c r="AX65" s="1" t="s">
        <v>258</v>
      </c>
      <c r="AY65" s="1" t="s">
        <v>259</v>
      </c>
      <c r="AZ65" s="1" t="s">
        <v>251</v>
      </c>
      <c r="BB65" s="1" t="s">
        <v>261</v>
      </c>
      <c r="BD65" s="1" t="s">
        <v>262</v>
      </c>
      <c r="BE65" s="1" t="s">
        <v>251</v>
      </c>
      <c r="BF65" s="1" t="s">
        <v>251</v>
      </c>
      <c r="BG65" s="1" t="s">
        <v>255</v>
      </c>
      <c r="BH65" s="1" t="s">
        <v>251</v>
      </c>
      <c r="BJ65" s="1" t="s">
        <v>256</v>
      </c>
      <c r="BL65" s="1" t="s">
        <v>251</v>
      </c>
      <c r="BN65" s="1" t="s">
        <v>251</v>
      </c>
      <c r="BO65" s="1" t="s">
        <v>263</v>
      </c>
      <c r="BP65" s="1" t="s">
        <v>258</v>
      </c>
      <c r="BQ65" s="1" t="s">
        <v>259</v>
      </c>
      <c r="BR65" s="1" t="s">
        <v>251</v>
      </c>
      <c r="BT65" s="1" t="s">
        <v>261</v>
      </c>
      <c r="BV65" s="1" t="s">
        <v>354</v>
      </c>
      <c r="BW65" s="1" t="s">
        <v>251</v>
      </c>
      <c r="BX65" s="1" t="s">
        <v>251</v>
      </c>
      <c r="BY65" s="1" t="s">
        <v>274</v>
      </c>
      <c r="BZ65" s="1" t="s">
        <v>251</v>
      </c>
      <c r="CB65" s="1" t="s">
        <v>275</v>
      </c>
      <c r="CD65" s="1" t="s">
        <v>251</v>
      </c>
      <c r="CF65" s="1" t="s">
        <v>251</v>
      </c>
      <c r="CG65" s="1" t="s">
        <v>291</v>
      </c>
      <c r="CH65" s="1" t="s">
        <v>258</v>
      </c>
      <c r="CI65" s="1" t="s">
        <v>259</v>
      </c>
      <c r="CJ65" s="1" t="s">
        <v>251</v>
      </c>
      <c r="CL65" s="1" t="s">
        <v>261</v>
      </c>
      <c r="CN65" s="1" t="s">
        <v>333</v>
      </c>
      <c r="CO65" s="1" t="s">
        <v>251</v>
      </c>
      <c r="CP65" s="1" t="s">
        <v>251</v>
      </c>
      <c r="CQ65" s="1" t="s">
        <v>255</v>
      </c>
      <c r="CR65" s="1" t="s">
        <v>251</v>
      </c>
      <c r="CT65" s="1" t="s">
        <v>256</v>
      </c>
      <c r="CV65" s="1" t="s">
        <v>251</v>
      </c>
      <c r="CX65" s="1" t="s">
        <v>251</v>
      </c>
      <c r="CY65" s="1" t="s">
        <v>257</v>
      </c>
      <c r="CZ65" s="1" t="s">
        <v>258</v>
      </c>
      <c r="DA65" s="1" t="s">
        <v>259</v>
      </c>
      <c r="DB65" s="1" t="s">
        <v>251</v>
      </c>
      <c r="DD65" s="1" t="s">
        <v>261</v>
      </c>
      <c r="DF65" s="1" t="s">
        <v>355</v>
      </c>
      <c r="DG65" s="1" t="s">
        <v>251</v>
      </c>
      <c r="DH65" s="1" t="s">
        <v>251</v>
      </c>
      <c r="DI65" s="1" t="s">
        <v>255</v>
      </c>
      <c r="DJ65" s="1" t="s">
        <v>251</v>
      </c>
      <c r="DL65" s="1" t="s">
        <v>256</v>
      </c>
      <c r="DN65" s="1" t="s">
        <v>251</v>
      </c>
      <c r="DP65" s="1" t="s">
        <v>251</v>
      </c>
      <c r="DQ65" s="1" t="s">
        <v>294</v>
      </c>
      <c r="DR65" s="1" t="s">
        <v>258</v>
      </c>
      <c r="DS65" s="1" t="s">
        <v>259</v>
      </c>
      <c r="DT65" s="1" t="s">
        <v>251</v>
      </c>
      <c r="DV65" s="1" t="s">
        <v>261</v>
      </c>
      <c r="DX65" s="1" t="s">
        <v>328</v>
      </c>
      <c r="DY65" s="1" t="s">
        <v>251</v>
      </c>
      <c r="DZ65" s="1" t="s">
        <v>251</v>
      </c>
      <c r="EA65" s="1" t="s">
        <v>255</v>
      </c>
      <c r="EB65" s="1" t="s">
        <v>251</v>
      </c>
      <c r="ED65" s="1" t="s">
        <v>256</v>
      </c>
      <c r="EF65" s="1" t="s">
        <v>251</v>
      </c>
      <c r="EH65" s="1" t="s">
        <v>251</v>
      </c>
      <c r="EI65" s="1" t="s">
        <v>266</v>
      </c>
      <c r="EJ65" s="1" t="s">
        <v>258</v>
      </c>
      <c r="EK65" s="1" t="s">
        <v>259</v>
      </c>
      <c r="EL65" s="1" t="s">
        <v>251</v>
      </c>
      <c r="EN65" s="1" t="s">
        <v>261</v>
      </c>
      <c r="EP65" s="1" t="s">
        <v>352</v>
      </c>
      <c r="EQ65" s="1" t="s">
        <v>251</v>
      </c>
      <c r="ER65" s="1" t="s">
        <v>251</v>
      </c>
      <c r="ES65" s="1" t="s">
        <v>255</v>
      </c>
      <c r="ET65" s="1" t="s">
        <v>251</v>
      </c>
      <c r="EV65" s="1" t="s">
        <v>256</v>
      </c>
      <c r="EX65" s="1" t="s">
        <v>251</v>
      </c>
      <c r="EZ65" s="1" t="s">
        <v>251</v>
      </c>
      <c r="FA65" s="1" t="s">
        <v>348</v>
      </c>
      <c r="FB65" s="1" t="s">
        <v>258</v>
      </c>
      <c r="FC65" s="1" t="s">
        <v>259</v>
      </c>
      <c r="FD65" s="1" t="s">
        <v>251</v>
      </c>
      <c r="FF65" s="1" t="s">
        <v>261</v>
      </c>
      <c r="FH65" s="1" t="s">
        <v>329</v>
      </c>
      <c r="FI65" s="1" t="s">
        <v>251</v>
      </c>
      <c r="FJ65" s="1" t="s">
        <v>251</v>
      </c>
      <c r="FK65" s="1" t="s">
        <v>255</v>
      </c>
      <c r="FL65" s="1" t="s">
        <v>251</v>
      </c>
      <c r="FN65" s="1" t="s">
        <v>256</v>
      </c>
      <c r="FP65" s="1" t="s">
        <v>251</v>
      </c>
      <c r="FR65" s="1" t="s">
        <v>251</v>
      </c>
      <c r="FS65" s="1" t="s">
        <v>330</v>
      </c>
      <c r="FT65" s="1" t="s">
        <v>258</v>
      </c>
      <c r="FU65" s="1" t="s">
        <v>259</v>
      </c>
      <c r="FV65" s="1" t="s">
        <v>251</v>
      </c>
      <c r="FX65" s="1" t="s">
        <v>261</v>
      </c>
      <c r="GR65" s="1" t="s">
        <v>268</v>
      </c>
      <c r="GS65" s="1" t="s">
        <v>261</v>
      </c>
      <c r="GU65" s="1" t="s">
        <v>267</v>
      </c>
      <c r="GV65" s="1" t="s">
        <v>261</v>
      </c>
    </row>
    <row r="66" spans="1:219" ht="12.75">
      <c r="A66" s="2">
        <v>44516.820395208335</v>
      </c>
      <c r="B66" s="1" t="s">
        <v>303</v>
      </c>
      <c r="C66" s="1" t="s">
        <v>304</v>
      </c>
      <c r="D66" s="3">
        <v>44512</v>
      </c>
      <c r="E66" s="1" t="s">
        <v>243</v>
      </c>
      <c r="F66" s="1" t="s">
        <v>305</v>
      </c>
      <c r="G66" s="1" t="s">
        <v>245</v>
      </c>
      <c r="H66" s="1" t="s">
        <v>246</v>
      </c>
      <c r="I66" s="1" t="s">
        <v>247</v>
      </c>
      <c r="J66" s="1">
        <v>266</v>
      </c>
      <c r="K66" s="1" t="s">
        <v>251</v>
      </c>
      <c r="L66" s="1" t="s">
        <v>286</v>
      </c>
      <c r="M66" s="1" t="s">
        <v>250</v>
      </c>
      <c r="N66" s="1" t="s">
        <v>251</v>
      </c>
      <c r="O66" s="1" t="s">
        <v>251</v>
      </c>
      <c r="P66" s="1" t="s">
        <v>252</v>
      </c>
      <c r="Q66" s="1" t="s">
        <v>251</v>
      </c>
      <c r="R66" s="1" t="s">
        <v>253</v>
      </c>
      <c r="T66" s="8" t="s">
        <v>276</v>
      </c>
      <c r="U66" s="8" t="s">
        <v>251</v>
      </c>
      <c r="V66" s="8" t="s">
        <v>251</v>
      </c>
      <c r="W66" s="8" t="s">
        <v>255</v>
      </c>
      <c r="X66" s="8" t="s">
        <v>251</v>
      </c>
      <c r="Z66" s="8" t="s">
        <v>256</v>
      </c>
      <c r="AB66" s="8" t="s">
        <v>251</v>
      </c>
      <c r="AD66" s="8" t="s">
        <v>251</v>
      </c>
      <c r="AE66" s="8" t="s">
        <v>267</v>
      </c>
      <c r="AF66" s="8" t="s">
        <v>258</v>
      </c>
      <c r="AG66" s="8" t="s">
        <v>259</v>
      </c>
      <c r="AH66" s="8" t="s">
        <v>251</v>
      </c>
      <c r="AJ66" s="8" t="s">
        <v>261</v>
      </c>
    </row>
    <row r="67" spans="1:219" ht="12.75">
      <c r="A67" s="2">
        <v>44516.85485560185</v>
      </c>
      <c r="B67" s="1" t="s">
        <v>303</v>
      </c>
      <c r="C67" s="1" t="s">
        <v>432</v>
      </c>
      <c r="D67" s="3">
        <v>44514</v>
      </c>
      <c r="E67" s="1" t="s">
        <v>243</v>
      </c>
      <c r="F67" s="1" t="s">
        <v>433</v>
      </c>
      <c r="G67" s="1" t="s">
        <v>245</v>
      </c>
      <c r="H67" s="1" t="s">
        <v>246</v>
      </c>
      <c r="I67" s="1" t="s">
        <v>434</v>
      </c>
      <c r="K67" s="1" t="s">
        <v>248</v>
      </c>
      <c r="L67" s="1" t="s">
        <v>249</v>
      </c>
      <c r="M67" s="1" t="s">
        <v>250</v>
      </c>
      <c r="N67" s="1" t="s">
        <v>251</v>
      </c>
      <c r="O67" s="1" t="s">
        <v>251</v>
      </c>
      <c r="P67" s="1" t="s">
        <v>281</v>
      </c>
      <c r="Q67" s="1" t="s">
        <v>251</v>
      </c>
      <c r="R67" s="1" t="s">
        <v>253</v>
      </c>
      <c r="T67" s="8" t="s">
        <v>276</v>
      </c>
      <c r="U67" s="8" t="s">
        <v>251</v>
      </c>
      <c r="V67" s="8" t="s">
        <v>251</v>
      </c>
      <c r="W67" s="8" t="s">
        <v>255</v>
      </c>
      <c r="X67" s="8" t="s">
        <v>251</v>
      </c>
      <c r="Z67" s="8" t="s">
        <v>256</v>
      </c>
      <c r="AB67" s="8" t="s">
        <v>251</v>
      </c>
      <c r="AD67" s="8" t="s">
        <v>251</v>
      </c>
      <c r="AE67" s="8" t="s">
        <v>267</v>
      </c>
      <c r="AF67" s="8" t="s">
        <v>258</v>
      </c>
      <c r="AG67" s="8" t="s">
        <v>259</v>
      </c>
      <c r="AH67" s="8" t="s">
        <v>251</v>
      </c>
      <c r="AJ67" s="8" t="s">
        <v>261</v>
      </c>
    </row>
    <row r="68" spans="1:219" ht="12.75">
      <c r="A68" s="2">
        <v>44517.698375023145</v>
      </c>
      <c r="B68" s="1" t="s">
        <v>241</v>
      </c>
      <c r="C68" s="1" t="s">
        <v>242</v>
      </c>
      <c r="D68" s="3">
        <v>44517</v>
      </c>
      <c r="E68" s="1" t="s">
        <v>243</v>
      </c>
      <c r="F68" s="1" t="s">
        <v>435</v>
      </c>
      <c r="G68" s="1" t="s">
        <v>245</v>
      </c>
      <c r="H68" s="1" t="s">
        <v>246</v>
      </c>
      <c r="I68" s="1" t="s">
        <v>285</v>
      </c>
      <c r="K68" s="1" t="s">
        <v>248</v>
      </c>
      <c r="L68" s="1" t="s">
        <v>249</v>
      </c>
      <c r="M68" s="1" t="s">
        <v>250</v>
      </c>
      <c r="N68" s="1" t="s">
        <v>251</v>
      </c>
      <c r="O68" s="1" t="s">
        <v>251</v>
      </c>
      <c r="P68" s="1" t="s">
        <v>252</v>
      </c>
      <c r="Q68" s="1" t="s">
        <v>248</v>
      </c>
      <c r="R68" s="1" t="s">
        <v>253</v>
      </c>
      <c r="T68" s="8" t="s">
        <v>276</v>
      </c>
      <c r="U68" s="8" t="s">
        <v>251</v>
      </c>
      <c r="V68" s="8" t="s">
        <v>251</v>
      </c>
      <c r="W68" s="8" t="s">
        <v>255</v>
      </c>
      <c r="X68" s="8" t="s">
        <v>251</v>
      </c>
      <c r="Z68" s="8" t="s">
        <v>256</v>
      </c>
      <c r="AB68" s="8" t="s">
        <v>251</v>
      </c>
      <c r="AD68" s="8" t="s">
        <v>251</v>
      </c>
      <c r="AE68" s="8" t="s">
        <v>267</v>
      </c>
      <c r="AF68" s="8" t="s">
        <v>258</v>
      </c>
      <c r="AG68" s="8" t="s">
        <v>259</v>
      </c>
      <c r="AH68" s="8" t="s">
        <v>248</v>
      </c>
      <c r="AI68" s="8" t="s">
        <v>390</v>
      </c>
      <c r="AJ68" s="8" t="s">
        <v>261</v>
      </c>
      <c r="AL68" s="1" t="s">
        <v>273</v>
      </c>
      <c r="AM68" s="1" t="s">
        <v>251</v>
      </c>
      <c r="AN68" s="1" t="s">
        <v>251</v>
      </c>
      <c r="AO68" s="1" t="s">
        <v>274</v>
      </c>
      <c r="AP68" s="1" t="s">
        <v>251</v>
      </c>
      <c r="AR68" s="1" t="s">
        <v>275</v>
      </c>
      <c r="AT68" s="1" t="s">
        <v>251</v>
      </c>
      <c r="AV68" s="1" t="s">
        <v>251</v>
      </c>
      <c r="AW68" s="1" t="s">
        <v>268</v>
      </c>
      <c r="AX68" s="1" t="s">
        <v>258</v>
      </c>
      <c r="AY68" s="1" t="s">
        <v>259</v>
      </c>
      <c r="AZ68" s="1" t="s">
        <v>248</v>
      </c>
      <c r="BA68" s="1" t="s">
        <v>390</v>
      </c>
      <c r="BB68" s="1" t="s">
        <v>261</v>
      </c>
      <c r="BD68" s="1" t="s">
        <v>262</v>
      </c>
      <c r="BE68" s="1" t="s">
        <v>251</v>
      </c>
      <c r="BF68" s="1" t="s">
        <v>251</v>
      </c>
      <c r="BG68" s="1" t="s">
        <v>255</v>
      </c>
      <c r="BH68" s="1" t="s">
        <v>251</v>
      </c>
      <c r="BJ68" s="1" t="s">
        <v>256</v>
      </c>
      <c r="BL68" s="1" t="s">
        <v>251</v>
      </c>
      <c r="BN68" s="1" t="s">
        <v>251</v>
      </c>
      <c r="BO68" s="1" t="s">
        <v>263</v>
      </c>
      <c r="BP68" s="1" t="s">
        <v>258</v>
      </c>
      <c r="BQ68" s="1" t="s">
        <v>259</v>
      </c>
      <c r="BR68" s="1" t="s">
        <v>248</v>
      </c>
      <c r="BS68" s="1" t="s">
        <v>436</v>
      </c>
      <c r="BT68" s="1" t="s">
        <v>261</v>
      </c>
      <c r="BV68" s="1" t="s">
        <v>352</v>
      </c>
      <c r="BW68" s="1" t="s">
        <v>251</v>
      </c>
      <c r="BX68" s="1" t="s">
        <v>251</v>
      </c>
      <c r="BY68" s="1" t="s">
        <v>255</v>
      </c>
      <c r="BZ68" s="1" t="s">
        <v>251</v>
      </c>
      <c r="CB68" s="1" t="s">
        <v>256</v>
      </c>
      <c r="CD68" s="1" t="s">
        <v>251</v>
      </c>
      <c r="CF68" s="1" t="s">
        <v>251</v>
      </c>
      <c r="CG68" s="1" t="s">
        <v>348</v>
      </c>
      <c r="CH68" s="1" t="s">
        <v>258</v>
      </c>
      <c r="CI68" s="1" t="s">
        <v>259</v>
      </c>
      <c r="CJ68" s="1" t="s">
        <v>248</v>
      </c>
      <c r="CK68" s="1" t="s">
        <v>264</v>
      </c>
      <c r="CL68" s="1" t="s">
        <v>261</v>
      </c>
      <c r="CN68" s="1" t="s">
        <v>333</v>
      </c>
      <c r="CO68" s="1" t="s">
        <v>251</v>
      </c>
      <c r="CP68" s="1" t="s">
        <v>251</v>
      </c>
      <c r="CQ68" s="1" t="s">
        <v>255</v>
      </c>
      <c r="CR68" s="1" t="s">
        <v>251</v>
      </c>
      <c r="CT68" s="1" t="s">
        <v>256</v>
      </c>
      <c r="CV68" s="1" t="s">
        <v>251</v>
      </c>
      <c r="CX68" s="1" t="s">
        <v>251</v>
      </c>
      <c r="CY68" s="1" t="s">
        <v>257</v>
      </c>
      <c r="CZ68" s="1" t="s">
        <v>258</v>
      </c>
      <c r="DA68" s="1" t="s">
        <v>259</v>
      </c>
      <c r="DB68" s="1" t="s">
        <v>248</v>
      </c>
      <c r="DC68" s="1" t="s">
        <v>260</v>
      </c>
      <c r="DD68" s="1" t="s">
        <v>261</v>
      </c>
      <c r="DF68" s="1" t="s">
        <v>328</v>
      </c>
      <c r="DG68" s="1" t="s">
        <v>251</v>
      </c>
      <c r="DH68" s="1" t="s">
        <v>251</v>
      </c>
      <c r="DI68" s="1" t="s">
        <v>255</v>
      </c>
      <c r="DJ68" s="1" t="s">
        <v>251</v>
      </c>
      <c r="DL68" s="1" t="s">
        <v>256</v>
      </c>
      <c r="DN68" s="1" t="s">
        <v>251</v>
      </c>
      <c r="DP68" s="1" t="s">
        <v>251</v>
      </c>
      <c r="DQ68" s="1" t="s">
        <v>266</v>
      </c>
      <c r="DR68" s="1" t="s">
        <v>258</v>
      </c>
      <c r="DS68" s="1" t="s">
        <v>259</v>
      </c>
      <c r="DT68" s="1" t="s">
        <v>248</v>
      </c>
      <c r="DU68" s="1" t="s">
        <v>437</v>
      </c>
      <c r="DV68" s="1" t="s">
        <v>261</v>
      </c>
      <c r="GR68" s="1" t="s">
        <v>291</v>
      </c>
      <c r="GS68" s="1" t="s">
        <v>282</v>
      </c>
      <c r="GT68" s="1" t="s">
        <v>438</v>
      </c>
      <c r="GU68" s="1" t="s">
        <v>348</v>
      </c>
      <c r="GV68" s="1" t="s">
        <v>261</v>
      </c>
      <c r="GX68" s="1" t="s">
        <v>266</v>
      </c>
      <c r="GY68" s="1" t="s">
        <v>261</v>
      </c>
      <c r="HA68" s="1" t="s">
        <v>267</v>
      </c>
      <c r="HB68" s="1" t="s">
        <v>261</v>
      </c>
      <c r="HD68" s="1" t="s">
        <v>268</v>
      </c>
      <c r="HE68" s="1" t="s">
        <v>261</v>
      </c>
      <c r="HG68" s="1" t="s">
        <v>263</v>
      </c>
      <c r="HH68" s="1" t="s">
        <v>261</v>
      </c>
      <c r="HJ68" s="1" t="s">
        <v>294</v>
      </c>
      <c r="HK68" s="1" t="s">
        <v>261</v>
      </c>
    </row>
    <row r="69" spans="1:219" ht="12.75">
      <c r="A69" s="2">
        <v>44517.922652534719</v>
      </c>
      <c r="B69" s="1" t="s">
        <v>303</v>
      </c>
      <c r="C69" s="1" t="s">
        <v>304</v>
      </c>
      <c r="D69" s="3">
        <v>44515</v>
      </c>
      <c r="E69" s="1" t="s">
        <v>243</v>
      </c>
      <c r="F69" s="1" t="s">
        <v>439</v>
      </c>
      <c r="G69" s="1" t="s">
        <v>245</v>
      </c>
      <c r="H69" s="1" t="s">
        <v>246</v>
      </c>
      <c r="I69" s="1" t="s">
        <v>311</v>
      </c>
      <c r="K69" s="1" t="s">
        <v>248</v>
      </c>
      <c r="L69" s="1" t="s">
        <v>249</v>
      </c>
      <c r="M69" s="1" t="s">
        <v>250</v>
      </c>
      <c r="N69" s="1" t="s">
        <v>251</v>
      </c>
      <c r="O69" s="1" t="s">
        <v>251</v>
      </c>
      <c r="P69" s="1" t="s">
        <v>252</v>
      </c>
      <c r="Q69" s="1" t="s">
        <v>251</v>
      </c>
      <c r="R69" s="1" t="s">
        <v>253</v>
      </c>
      <c r="T69" s="8" t="s">
        <v>276</v>
      </c>
      <c r="U69" s="8" t="s">
        <v>248</v>
      </c>
      <c r="V69" s="8" t="s">
        <v>251</v>
      </c>
      <c r="W69" s="8" t="s">
        <v>255</v>
      </c>
      <c r="X69" s="8" t="s">
        <v>251</v>
      </c>
      <c r="Z69" s="8" t="s">
        <v>256</v>
      </c>
      <c r="AB69" s="8" t="s">
        <v>251</v>
      </c>
      <c r="AD69" s="8" t="s">
        <v>251</v>
      </c>
      <c r="AE69" s="8" t="s">
        <v>267</v>
      </c>
      <c r="AF69" s="8" t="s">
        <v>258</v>
      </c>
      <c r="AG69" s="8" t="s">
        <v>259</v>
      </c>
      <c r="AH69" s="8" t="s">
        <v>248</v>
      </c>
      <c r="AI69" s="8" t="s">
        <v>423</v>
      </c>
      <c r="AJ69" s="8" t="s">
        <v>261</v>
      </c>
    </row>
    <row r="70" spans="1:219" ht="12.75">
      <c r="A70" s="2">
        <v>44517.954754212959</v>
      </c>
      <c r="B70" s="1" t="s">
        <v>303</v>
      </c>
      <c r="C70" s="1" t="s">
        <v>304</v>
      </c>
      <c r="D70" s="3">
        <v>44516</v>
      </c>
      <c r="E70" s="1" t="s">
        <v>243</v>
      </c>
      <c r="F70" s="1" t="s">
        <v>440</v>
      </c>
      <c r="G70" s="1" t="s">
        <v>245</v>
      </c>
      <c r="H70" s="1" t="s">
        <v>246</v>
      </c>
      <c r="I70" s="1" t="s">
        <v>285</v>
      </c>
      <c r="K70" s="1" t="s">
        <v>248</v>
      </c>
      <c r="L70" s="1" t="s">
        <v>441</v>
      </c>
      <c r="M70" s="1" t="s">
        <v>250</v>
      </c>
      <c r="N70" s="1" t="s">
        <v>251</v>
      </c>
      <c r="O70" s="1" t="s">
        <v>251</v>
      </c>
      <c r="P70" s="1" t="s">
        <v>281</v>
      </c>
      <c r="Q70" s="1" t="s">
        <v>251</v>
      </c>
      <c r="R70" s="1" t="s">
        <v>253</v>
      </c>
      <c r="T70" s="8" t="s">
        <v>276</v>
      </c>
      <c r="U70" s="8" t="s">
        <v>251</v>
      </c>
      <c r="V70" s="8" t="s">
        <v>251</v>
      </c>
      <c r="W70" s="8" t="s">
        <v>255</v>
      </c>
      <c r="X70" s="8" t="s">
        <v>251</v>
      </c>
      <c r="Z70" s="8" t="s">
        <v>256</v>
      </c>
      <c r="AB70" s="8" t="s">
        <v>251</v>
      </c>
      <c r="AD70" s="8" t="s">
        <v>251</v>
      </c>
      <c r="AE70" s="8" t="s">
        <v>267</v>
      </c>
      <c r="AF70" s="8" t="s">
        <v>258</v>
      </c>
      <c r="AG70" s="8" t="s">
        <v>259</v>
      </c>
      <c r="AH70" s="8" t="s">
        <v>251</v>
      </c>
      <c r="AJ70" s="8" t="s">
        <v>261</v>
      </c>
      <c r="AL70" s="1" t="s">
        <v>273</v>
      </c>
      <c r="AM70" s="1" t="s">
        <v>251</v>
      </c>
      <c r="AN70" s="1" t="s">
        <v>251</v>
      </c>
      <c r="AO70" s="1" t="s">
        <v>274</v>
      </c>
      <c r="AP70" s="1" t="s">
        <v>251</v>
      </c>
      <c r="AR70" s="1" t="s">
        <v>275</v>
      </c>
      <c r="AT70" s="1" t="s">
        <v>251</v>
      </c>
      <c r="AV70" s="1" t="s">
        <v>251</v>
      </c>
      <c r="AW70" s="1" t="s">
        <v>268</v>
      </c>
      <c r="AX70" s="1" t="s">
        <v>258</v>
      </c>
      <c r="AY70" s="1" t="s">
        <v>259</v>
      </c>
      <c r="AZ70" s="1" t="s">
        <v>251</v>
      </c>
      <c r="BB70" s="1" t="s">
        <v>261</v>
      </c>
    </row>
    <row r="71" spans="1:219" ht="12.75">
      <c r="A71" s="2">
        <v>44518.695813958329</v>
      </c>
      <c r="B71" s="1" t="s">
        <v>241</v>
      </c>
      <c r="C71" s="1" t="s">
        <v>269</v>
      </c>
      <c r="D71" s="3">
        <v>44518</v>
      </c>
      <c r="E71" s="1" t="s">
        <v>243</v>
      </c>
      <c r="F71" s="1" t="s">
        <v>442</v>
      </c>
      <c r="G71" s="1" t="s">
        <v>245</v>
      </c>
      <c r="H71" s="1" t="s">
        <v>246</v>
      </c>
      <c r="I71" s="1" t="s">
        <v>279</v>
      </c>
      <c r="K71" s="1" t="s">
        <v>248</v>
      </c>
      <c r="L71" s="1" t="s">
        <v>249</v>
      </c>
      <c r="M71" s="1" t="s">
        <v>250</v>
      </c>
      <c r="N71" s="1" t="s">
        <v>251</v>
      </c>
      <c r="O71" s="1" t="s">
        <v>251</v>
      </c>
      <c r="P71" s="1" t="s">
        <v>272</v>
      </c>
      <c r="Q71" s="1" t="s">
        <v>251</v>
      </c>
      <c r="R71" s="1" t="s">
        <v>253</v>
      </c>
      <c r="T71" s="8" t="s">
        <v>276</v>
      </c>
      <c r="U71" s="8" t="s">
        <v>251</v>
      </c>
      <c r="V71" s="8" t="s">
        <v>251</v>
      </c>
      <c r="W71" s="8" t="s">
        <v>255</v>
      </c>
      <c r="X71" s="8" t="s">
        <v>251</v>
      </c>
      <c r="Z71" s="8" t="s">
        <v>256</v>
      </c>
      <c r="AB71" s="8" t="s">
        <v>251</v>
      </c>
      <c r="AD71" s="8" t="s">
        <v>251</v>
      </c>
      <c r="AE71" s="8" t="s">
        <v>267</v>
      </c>
      <c r="AF71" s="8" t="s">
        <v>258</v>
      </c>
      <c r="AG71" s="8" t="s">
        <v>259</v>
      </c>
      <c r="AH71" s="8" t="s">
        <v>251</v>
      </c>
      <c r="AJ71" s="8" t="s">
        <v>261</v>
      </c>
      <c r="AL71" s="1" t="s">
        <v>273</v>
      </c>
      <c r="AM71" s="1" t="s">
        <v>251</v>
      </c>
      <c r="AN71" s="1" t="s">
        <v>251</v>
      </c>
      <c r="AO71" s="1" t="s">
        <v>274</v>
      </c>
      <c r="AP71" s="1" t="s">
        <v>251</v>
      </c>
      <c r="AR71" s="1" t="s">
        <v>275</v>
      </c>
      <c r="AT71" s="1" t="s">
        <v>251</v>
      </c>
      <c r="AV71" s="1" t="s">
        <v>251</v>
      </c>
      <c r="AW71" s="1" t="s">
        <v>268</v>
      </c>
      <c r="AX71" s="1" t="s">
        <v>258</v>
      </c>
      <c r="AY71" s="1" t="s">
        <v>259</v>
      </c>
      <c r="AZ71" s="1" t="s">
        <v>251</v>
      </c>
      <c r="BB71" s="1" t="s">
        <v>261</v>
      </c>
      <c r="GR71" s="1" t="s">
        <v>267</v>
      </c>
      <c r="GS71" s="1" t="s">
        <v>261</v>
      </c>
    </row>
    <row r="72" spans="1:219" ht="12.75">
      <c r="A72" s="2">
        <v>44518.707921365742</v>
      </c>
      <c r="B72" s="1" t="s">
        <v>241</v>
      </c>
      <c r="C72" s="1" t="s">
        <v>242</v>
      </c>
      <c r="D72" s="3">
        <v>44518</v>
      </c>
      <c r="E72" s="1" t="s">
        <v>243</v>
      </c>
      <c r="F72" s="1" t="s">
        <v>443</v>
      </c>
      <c r="G72" s="1" t="s">
        <v>245</v>
      </c>
      <c r="H72" s="1" t="s">
        <v>246</v>
      </c>
      <c r="I72" s="1" t="s">
        <v>247</v>
      </c>
      <c r="J72" s="1">
        <v>184</v>
      </c>
      <c r="K72" s="1" t="s">
        <v>251</v>
      </c>
      <c r="L72" s="1" t="s">
        <v>249</v>
      </c>
      <c r="M72" s="1" t="s">
        <v>250</v>
      </c>
      <c r="N72" s="1" t="s">
        <v>251</v>
      </c>
      <c r="O72" s="1" t="s">
        <v>251</v>
      </c>
      <c r="P72" s="1" t="s">
        <v>252</v>
      </c>
      <c r="Q72" s="1" t="s">
        <v>251</v>
      </c>
      <c r="R72" s="1" t="s">
        <v>253</v>
      </c>
      <c r="T72" s="8" t="s">
        <v>276</v>
      </c>
      <c r="U72" s="8" t="s">
        <v>251</v>
      </c>
      <c r="V72" s="8" t="s">
        <v>251</v>
      </c>
      <c r="W72" s="8" t="s">
        <v>255</v>
      </c>
      <c r="X72" s="8" t="s">
        <v>251</v>
      </c>
      <c r="Z72" s="8" t="s">
        <v>256</v>
      </c>
      <c r="AB72" s="8" t="s">
        <v>251</v>
      </c>
      <c r="AD72" s="8" t="s">
        <v>251</v>
      </c>
      <c r="AE72" s="8" t="s">
        <v>267</v>
      </c>
      <c r="AF72" s="8" t="s">
        <v>258</v>
      </c>
      <c r="AG72" s="8" t="s">
        <v>259</v>
      </c>
      <c r="AH72" s="8" t="s">
        <v>251</v>
      </c>
      <c r="AJ72" s="8" t="s">
        <v>261</v>
      </c>
      <c r="AL72" s="1" t="s">
        <v>273</v>
      </c>
      <c r="AM72" s="1" t="s">
        <v>251</v>
      </c>
      <c r="AN72" s="1" t="s">
        <v>251</v>
      </c>
      <c r="AO72" s="1" t="s">
        <v>274</v>
      </c>
      <c r="AP72" s="1" t="s">
        <v>251</v>
      </c>
      <c r="AR72" s="1" t="s">
        <v>275</v>
      </c>
      <c r="AT72" s="1" t="s">
        <v>251</v>
      </c>
      <c r="AV72" s="1" t="s">
        <v>251</v>
      </c>
      <c r="AW72" s="1" t="s">
        <v>268</v>
      </c>
      <c r="AX72" s="1" t="s">
        <v>258</v>
      </c>
      <c r="AY72" s="1" t="s">
        <v>259</v>
      </c>
      <c r="AZ72" s="1" t="s">
        <v>251</v>
      </c>
      <c r="BB72" s="1" t="s">
        <v>261</v>
      </c>
      <c r="BD72" s="1" t="s">
        <v>328</v>
      </c>
      <c r="BE72" s="1" t="s">
        <v>251</v>
      </c>
      <c r="BF72" s="1" t="s">
        <v>251</v>
      </c>
      <c r="BG72" s="1" t="s">
        <v>255</v>
      </c>
      <c r="BH72" s="1" t="s">
        <v>251</v>
      </c>
      <c r="BJ72" s="1" t="s">
        <v>256</v>
      </c>
      <c r="BL72" s="1" t="s">
        <v>251</v>
      </c>
      <c r="BN72" s="1" t="s">
        <v>251</v>
      </c>
      <c r="BO72" s="1" t="s">
        <v>266</v>
      </c>
      <c r="BP72" s="1" t="s">
        <v>258</v>
      </c>
      <c r="BQ72" s="1" t="s">
        <v>259</v>
      </c>
      <c r="BR72" s="1" t="s">
        <v>248</v>
      </c>
      <c r="BS72" s="1" t="s">
        <v>350</v>
      </c>
      <c r="BT72" s="1" t="s">
        <v>261</v>
      </c>
      <c r="BV72" s="1" t="s">
        <v>262</v>
      </c>
      <c r="BW72" s="1" t="s">
        <v>251</v>
      </c>
      <c r="BX72" s="1" t="s">
        <v>251</v>
      </c>
      <c r="BY72" s="1" t="s">
        <v>255</v>
      </c>
      <c r="BZ72" s="1" t="s">
        <v>251</v>
      </c>
      <c r="CB72" s="1" t="s">
        <v>256</v>
      </c>
      <c r="CD72" s="1" t="s">
        <v>251</v>
      </c>
      <c r="CF72" s="1" t="s">
        <v>251</v>
      </c>
      <c r="CG72" s="1" t="s">
        <v>263</v>
      </c>
      <c r="CH72" s="1" t="s">
        <v>258</v>
      </c>
      <c r="CI72" s="1" t="s">
        <v>259</v>
      </c>
      <c r="CJ72" s="1" t="s">
        <v>251</v>
      </c>
      <c r="CL72" s="1" t="s">
        <v>261</v>
      </c>
      <c r="CN72" s="1" t="s">
        <v>354</v>
      </c>
      <c r="CO72" s="1" t="s">
        <v>251</v>
      </c>
      <c r="CP72" s="1" t="s">
        <v>251</v>
      </c>
      <c r="CQ72" s="1" t="s">
        <v>274</v>
      </c>
      <c r="CR72" s="1" t="s">
        <v>251</v>
      </c>
      <c r="CT72" s="1" t="s">
        <v>275</v>
      </c>
      <c r="CV72" s="1" t="s">
        <v>251</v>
      </c>
      <c r="CX72" s="1" t="s">
        <v>251</v>
      </c>
      <c r="CY72" s="1" t="s">
        <v>291</v>
      </c>
      <c r="CZ72" s="1" t="s">
        <v>258</v>
      </c>
      <c r="DA72" s="1" t="s">
        <v>259</v>
      </c>
      <c r="DB72" s="1" t="s">
        <v>251</v>
      </c>
      <c r="DD72" s="1" t="s">
        <v>261</v>
      </c>
      <c r="DF72" s="1" t="s">
        <v>352</v>
      </c>
      <c r="DG72" s="1" t="s">
        <v>251</v>
      </c>
      <c r="DH72" s="1" t="s">
        <v>251</v>
      </c>
      <c r="DI72" s="1" t="s">
        <v>255</v>
      </c>
      <c r="DJ72" s="1" t="s">
        <v>251</v>
      </c>
      <c r="DL72" s="1" t="s">
        <v>256</v>
      </c>
      <c r="DN72" s="1" t="s">
        <v>251</v>
      </c>
      <c r="DP72" s="1" t="s">
        <v>251</v>
      </c>
      <c r="DQ72" s="1" t="s">
        <v>348</v>
      </c>
      <c r="DR72" s="1" t="s">
        <v>258</v>
      </c>
      <c r="DS72" s="1" t="s">
        <v>259</v>
      </c>
      <c r="DT72" s="1" t="s">
        <v>251</v>
      </c>
      <c r="DV72" s="1" t="s">
        <v>261</v>
      </c>
      <c r="GR72" s="1" t="s">
        <v>267</v>
      </c>
      <c r="GS72" s="1" t="s">
        <v>261</v>
      </c>
      <c r="GU72" s="1" t="s">
        <v>268</v>
      </c>
      <c r="GV72" s="1" t="s">
        <v>261</v>
      </c>
    </row>
    <row r="73" spans="1:219" ht="12.75">
      <c r="A73" s="2">
        <v>44518.929383437498</v>
      </c>
      <c r="B73" s="1" t="s">
        <v>303</v>
      </c>
      <c r="C73" s="1" t="s">
        <v>304</v>
      </c>
      <c r="D73" s="3">
        <v>44517</v>
      </c>
      <c r="E73" s="1" t="s">
        <v>243</v>
      </c>
      <c r="F73" s="1" t="s">
        <v>444</v>
      </c>
      <c r="G73" s="1" t="s">
        <v>245</v>
      </c>
      <c r="H73" s="1" t="s">
        <v>246</v>
      </c>
      <c r="I73" s="1" t="s">
        <v>247</v>
      </c>
      <c r="J73" s="1">
        <v>250</v>
      </c>
      <c r="K73" s="1" t="s">
        <v>248</v>
      </c>
      <c r="L73" s="1" t="s">
        <v>249</v>
      </c>
      <c r="M73" s="1" t="s">
        <v>250</v>
      </c>
      <c r="N73" s="1" t="s">
        <v>248</v>
      </c>
      <c r="O73" s="1" t="s">
        <v>251</v>
      </c>
      <c r="P73" s="1" t="s">
        <v>281</v>
      </c>
      <c r="Q73" s="1" t="s">
        <v>251</v>
      </c>
      <c r="R73" s="1" t="s">
        <v>253</v>
      </c>
      <c r="T73" s="8" t="s">
        <v>276</v>
      </c>
      <c r="U73" s="8" t="s">
        <v>251</v>
      </c>
      <c r="V73" s="8" t="s">
        <v>251</v>
      </c>
      <c r="W73" s="8" t="s">
        <v>255</v>
      </c>
      <c r="X73" s="8" t="s">
        <v>251</v>
      </c>
      <c r="Z73" s="8" t="s">
        <v>256</v>
      </c>
      <c r="AB73" s="8" t="s">
        <v>251</v>
      </c>
      <c r="AD73" s="8" t="s">
        <v>251</v>
      </c>
      <c r="AE73" s="8" t="s">
        <v>267</v>
      </c>
      <c r="AF73" s="8" t="s">
        <v>258</v>
      </c>
      <c r="AG73" s="8" t="s">
        <v>259</v>
      </c>
      <c r="AH73" s="8" t="s">
        <v>251</v>
      </c>
      <c r="AJ73" s="8" t="s">
        <v>261</v>
      </c>
      <c r="GP73" s="1" t="s">
        <v>261</v>
      </c>
      <c r="GR73" s="1" t="s">
        <v>268</v>
      </c>
      <c r="GS73" s="1" t="s">
        <v>261</v>
      </c>
      <c r="GU73" s="1" t="s">
        <v>267</v>
      </c>
      <c r="GV73" s="1" t="s">
        <v>282</v>
      </c>
      <c r="GW73" s="1" t="s">
        <v>445</v>
      </c>
    </row>
    <row r="74" spans="1:219" ht="12.75">
      <c r="A74" s="2">
        <v>44519.724638356478</v>
      </c>
      <c r="B74" s="1" t="s">
        <v>241</v>
      </c>
      <c r="C74" s="1" t="s">
        <v>269</v>
      </c>
      <c r="D74" s="3">
        <v>44519</v>
      </c>
      <c r="E74" s="1" t="s">
        <v>243</v>
      </c>
      <c r="F74" s="1" t="s">
        <v>446</v>
      </c>
      <c r="G74" s="1" t="s">
        <v>245</v>
      </c>
      <c r="H74" s="1" t="s">
        <v>246</v>
      </c>
      <c r="I74" s="1" t="s">
        <v>247</v>
      </c>
      <c r="J74" s="1">
        <v>176</v>
      </c>
      <c r="K74" s="1" t="s">
        <v>251</v>
      </c>
      <c r="L74" s="1" t="s">
        <v>249</v>
      </c>
      <c r="M74" s="1" t="s">
        <v>250</v>
      </c>
      <c r="N74" s="1" t="s">
        <v>251</v>
      </c>
      <c r="O74" s="1" t="s">
        <v>251</v>
      </c>
      <c r="P74" s="1" t="s">
        <v>281</v>
      </c>
      <c r="Q74" s="1" t="s">
        <v>251</v>
      </c>
      <c r="R74" s="1" t="s">
        <v>253</v>
      </c>
      <c r="T74" s="8" t="s">
        <v>276</v>
      </c>
      <c r="U74" s="8" t="s">
        <v>251</v>
      </c>
      <c r="V74" s="8" t="s">
        <v>251</v>
      </c>
      <c r="W74" s="8" t="s">
        <v>255</v>
      </c>
      <c r="X74" s="8" t="s">
        <v>251</v>
      </c>
      <c r="Z74" s="8" t="s">
        <v>256</v>
      </c>
      <c r="AB74" s="8" t="s">
        <v>251</v>
      </c>
      <c r="AD74" s="8" t="s">
        <v>251</v>
      </c>
      <c r="AE74" s="8" t="s">
        <v>267</v>
      </c>
      <c r="AF74" s="8" t="s">
        <v>258</v>
      </c>
      <c r="AG74" s="8" t="s">
        <v>259</v>
      </c>
      <c r="AH74" s="8" t="s">
        <v>251</v>
      </c>
      <c r="AJ74" s="8" t="s">
        <v>261</v>
      </c>
      <c r="GR74" s="1" t="s">
        <v>266</v>
      </c>
      <c r="GS74" s="1" t="s">
        <v>261</v>
      </c>
      <c r="GU74" s="1" t="s">
        <v>267</v>
      </c>
      <c r="GV74" s="1" t="s">
        <v>261</v>
      </c>
    </row>
    <row r="75" spans="1:219" ht="12.75">
      <c r="A75" s="2">
        <v>44519.733400960649</v>
      </c>
      <c r="B75" s="1" t="s">
        <v>241</v>
      </c>
      <c r="C75" s="1" t="s">
        <v>277</v>
      </c>
      <c r="D75" s="3">
        <v>44519</v>
      </c>
      <c r="E75" s="1" t="s">
        <v>243</v>
      </c>
      <c r="F75" s="1" t="s">
        <v>447</v>
      </c>
      <c r="G75" s="1" t="s">
        <v>245</v>
      </c>
      <c r="H75" s="1" t="s">
        <v>246</v>
      </c>
      <c r="I75" s="1" t="s">
        <v>247</v>
      </c>
      <c r="J75" s="1">
        <v>157</v>
      </c>
      <c r="K75" s="1" t="s">
        <v>251</v>
      </c>
      <c r="L75" s="1" t="s">
        <v>249</v>
      </c>
      <c r="M75" s="1" t="s">
        <v>250</v>
      </c>
      <c r="N75" s="1" t="s">
        <v>251</v>
      </c>
      <c r="O75" s="1" t="s">
        <v>251</v>
      </c>
      <c r="P75" s="1" t="s">
        <v>281</v>
      </c>
      <c r="Q75" s="1" t="s">
        <v>251</v>
      </c>
      <c r="R75" s="1" t="s">
        <v>253</v>
      </c>
      <c r="T75" s="8" t="s">
        <v>276</v>
      </c>
      <c r="U75" s="8" t="s">
        <v>251</v>
      </c>
      <c r="V75" s="8" t="s">
        <v>251</v>
      </c>
      <c r="W75" s="8" t="s">
        <v>255</v>
      </c>
      <c r="X75" s="8" t="s">
        <v>251</v>
      </c>
      <c r="Z75" s="8" t="s">
        <v>256</v>
      </c>
      <c r="AB75" s="8" t="s">
        <v>251</v>
      </c>
      <c r="AD75" s="8" t="s">
        <v>251</v>
      </c>
      <c r="AE75" s="8" t="s">
        <v>267</v>
      </c>
      <c r="AF75" s="8" t="s">
        <v>258</v>
      </c>
      <c r="AG75" s="8" t="s">
        <v>259</v>
      </c>
      <c r="AH75" s="8" t="s">
        <v>251</v>
      </c>
      <c r="AJ75" s="8" t="s">
        <v>261</v>
      </c>
      <c r="GR75" s="1" t="s">
        <v>266</v>
      </c>
      <c r="GS75" s="1" t="s">
        <v>261</v>
      </c>
      <c r="GU75" s="1" t="s">
        <v>267</v>
      </c>
      <c r="GV75" s="1" t="s">
        <v>261</v>
      </c>
    </row>
    <row r="76" spans="1:219" ht="12.75">
      <c r="A76" s="2">
        <v>44522.61309194444</v>
      </c>
      <c r="B76" s="1" t="s">
        <v>303</v>
      </c>
      <c r="C76" s="1" t="s">
        <v>448</v>
      </c>
      <c r="D76" s="3">
        <v>44522</v>
      </c>
      <c r="E76" s="1" t="s">
        <v>243</v>
      </c>
      <c r="F76" s="1" t="s">
        <v>449</v>
      </c>
      <c r="G76" s="1" t="s">
        <v>298</v>
      </c>
      <c r="H76" s="1" t="s">
        <v>251</v>
      </c>
      <c r="I76" s="1" t="s">
        <v>247</v>
      </c>
      <c r="J76" s="1">
        <v>33</v>
      </c>
      <c r="K76" s="1" t="s">
        <v>251</v>
      </c>
      <c r="L76" s="1" t="s">
        <v>249</v>
      </c>
      <c r="M76" s="1" t="s">
        <v>250</v>
      </c>
      <c r="N76" s="1" t="s">
        <v>251</v>
      </c>
      <c r="O76" s="1" t="s">
        <v>251</v>
      </c>
      <c r="P76" s="1" t="s">
        <v>252</v>
      </c>
      <c r="Q76" s="1" t="s">
        <v>251</v>
      </c>
      <c r="R76" s="1" t="s">
        <v>253</v>
      </c>
      <c r="T76" s="8" t="s">
        <v>276</v>
      </c>
      <c r="U76" s="8" t="s">
        <v>251</v>
      </c>
      <c r="V76" s="8" t="s">
        <v>251</v>
      </c>
      <c r="W76" s="8" t="s">
        <v>255</v>
      </c>
      <c r="X76" s="8" t="s">
        <v>251</v>
      </c>
      <c r="Z76" s="8" t="s">
        <v>256</v>
      </c>
      <c r="AB76" s="8" t="s">
        <v>251</v>
      </c>
      <c r="AD76" s="8" t="s">
        <v>248</v>
      </c>
      <c r="AE76" s="8" t="s">
        <v>267</v>
      </c>
      <c r="AF76" s="8" t="s">
        <v>258</v>
      </c>
      <c r="AG76" s="8" t="s">
        <v>259</v>
      </c>
      <c r="AH76" s="8" t="s">
        <v>251</v>
      </c>
      <c r="AJ76" s="8" t="s">
        <v>287</v>
      </c>
      <c r="AK76" s="8" t="s">
        <v>450</v>
      </c>
      <c r="GR76" s="1" t="s">
        <v>267</v>
      </c>
      <c r="GS76" s="1" t="s">
        <v>287</v>
      </c>
      <c r="GT76" s="1" t="s">
        <v>449</v>
      </c>
      <c r="GU76" s="1" t="s">
        <v>268</v>
      </c>
      <c r="GV76" s="1" t="s">
        <v>287</v>
      </c>
      <c r="GW76" s="1" t="s">
        <v>449</v>
      </c>
    </row>
    <row r="77" spans="1:219" ht="12.75">
      <c r="A77" s="2">
        <v>44522.626591388893</v>
      </c>
      <c r="B77" s="1" t="s">
        <v>303</v>
      </c>
      <c r="C77" s="1" t="s">
        <v>448</v>
      </c>
      <c r="D77" s="3">
        <v>44522</v>
      </c>
      <c r="E77" s="1" t="s">
        <v>243</v>
      </c>
      <c r="F77" s="1" t="s">
        <v>449</v>
      </c>
      <c r="G77" s="1" t="s">
        <v>245</v>
      </c>
      <c r="H77" s="1" t="s">
        <v>246</v>
      </c>
      <c r="I77" s="1" t="s">
        <v>285</v>
      </c>
      <c r="K77" s="1" t="s">
        <v>248</v>
      </c>
      <c r="L77" s="1" t="s">
        <v>249</v>
      </c>
      <c r="M77" s="1" t="s">
        <v>250</v>
      </c>
      <c r="N77" s="1" t="s">
        <v>248</v>
      </c>
      <c r="O77" s="1" t="s">
        <v>251</v>
      </c>
      <c r="P77" s="1" t="s">
        <v>252</v>
      </c>
      <c r="Q77" s="1" t="s">
        <v>251</v>
      </c>
      <c r="R77" s="1" t="s">
        <v>253</v>
      </c>
      <c r="T77" s="8" t="s">
        <v>276</v>
      </c>
      <c r="U77" s="8" t="s">
        <v>251</v>
      </c>
      <c r="V77" s="8" t="s">
        <v>251</v>
      </c>
      <c r="W77" s="8" t="s">
        <v>255</v>
      </c>
      <c r="X77" s="8" t="s">
        <v>251</v>
      </c>
      <c r="Z77" s="8" t="s">
        <v>256</v>
      </c>
      <c r="AB77" s="8" t="s">
        <v>251</v>
      </c>
      <c r="AD77" s="8" t="s">
        <v>248</v>
      </c>
      <c r="AE77" s="8" t="s">
        <v>267</v>
      </c>
      <c r="AF77" s="8" t="s">
        <v>258</v>
      </c>
      <c r="AG77" s="8" t="s">
        <v>259</v>
      </c>
      <c r="AH77" s="8" t="s">
        <v>251</v>
      </c>
      <c r="AJ77" s="8" t="s">
        <v>287</v>
      </c>
      <c r="AK77" s="8" t="s">
        <v>450</v>
      </c>
      <c r="AL77" s="1" t="s">
        <v>273</v>
      </c>
      <c r="AM77" s="1" t="s">
        <v>251</v>
      </c>
      <c r="AN77" s="1" t="s">
        <v>251</v>
      </c>
      <c r="AO77" s="1" t="s">
        <v>274</v>
      </c>
      <c r="AP77" s="1" t="s">
        <v>251</v>
      </c>
      <c r="AR77" s="1" t="s">
        <v>275</v>
      </c>
      <c r="AT77" s="1" t="s">
        <v>251</v>
      </c>
      <c r="AV77" s="1" t="s">
        <v>251</v>
      </c>
      <c r="AW77" s="1" t="s">
        <v>268</v>
      </c>
      <c r="AX77" s="1" t="s">
        <v>258</v>
      </c>
      <c r="AY77" s="1" t="s">
        <v>259</v>
      </c>
      <c r="AZ77" s="1" t="s">
        <v>251</v>
      </c>
      <c r="BB77" s="1" t="s">
        <v>282</v>
      </c>
      <c r="BC77" s="1" t="s">
        <v>451</v>
      </c>
      <c r="GR77" s="1" t="s">
        <v>268</v>
      </c>
      <c r="GS77" s="1" t="s">
        <v>261</v>
      </c>
      <c r="GU77" s="1" t="s">
        <v>267</v>
      </c>
      <c r="GV77" s="1" t="s">
        <v>282</v>
      </c>
      <c r="GW77" s="1" t="s">
        <v>452</v>
      </c>
    </row>
    <row r="78" spans="1:219" ht="12.75">
      <c r="A78" s="2">
        <v>44522.678816990738</v>
      </c>
      <c r="B78" s="1" t="s">
        <v>241</v>
      </c>
      <c r="C78" s="1" t="s">
        <v>277</v>
      </c>
      <c r="D78" s="3">
        <v>44522</v>
      </c>
      <c r="E78" s="1" t="s">
        <v>243</v>
      </c>
      <c r="F78" s="1" t="s">
        <v>453</v>
      </c>
      <c r="G78" s="1" t="s">
        <v>298</v>
      </c>
      <c r="H78" s="1" t="s">
        <v>248</v>
      </c>
      <c r="I78" s="1" t="s">
        <v>247</v>
      </c>
      <c r="J78" s="1">
        <v>230</v>
      </c>
      <c r="K78" s="1" t="s">
        <v>251</v>
      </c>
      <c r="L78" s="1" t="s">
        <v>249</v>
      </c>
      <c r="M78" s="1" t="s">
        <v>250</v>
      </c>
      <c r="N78" s="1" t="s">
        <v>251</v>
      </c>
      <c r="O78" s="1" t="s">
        <v>251</v>
      </c>
      <c r="P78" s="1" t="s">
        <v>272</v>
      </c>
      <c r="Q78" s="1" t="s">
        <v>251</v>
      </c>
      <c r="R78" s="1" t="s">
        <v>253</v>
      </c>
      <c r="T78" s="8" t="s">
        <v>276</v>
      </c>
      <c r="U78" s="8" t="s">
        <v>251</v>
      </c>
      <c r="V78" s="8" t="s">
        <v>251</v>
      </c>
      <c r="W78" s="8" t="s">
        <v>255</v>
      </c>
      <c r="X78" s="8" t="s">
        <v>251</v>
      </c>
      <c r="Z78" s="8" t="s">
        <v>256</v>
      </c>
      <c r="AB78" s="8" t="s">
        <v>251</v>
      </c>
      <c r="AD78" s="8" t="s">
        <v>248</v>
      </c>
      <c r="AE78" s="8" t="s">
        <v>267</v>
      </c>
      <c r="AF78" s="8" t="s">
        <v>258</v>
      </c>
      <c r="AG78" s="8" t="s">
        <v>259</v>
      </c>
      <c r="AH78" s="8" t="s">
        <v>251</v>
      </c>
      <c r="AJ78" s="8" t="s">
        <v>261</v>
      </c>
      <c r="AL78" s="1" t="s">
        <v>354</v>
      </c>
      <c r="AM78" s="1" t="s">
        <v>251</v>
      </c>
      <c r="AN78" s="1" t="s">
        <v>251</v>
      </c>
      <c r="AO78" s="1" t="s">
        <v>274</v>
      </c>
      <c r="AP78" s="1" t="s">
        <v>251</v>
      </c>
      <c r="AR78" s="1" t="s">
        <v>275</v>
      </c>
      <c r="AT78" s="1" t="s">
        <v>251</v>
      </c>
      <c r="AV78" s="1" t="s">
        <v>251</v>
      </c>
      <c r="AW78" s="1" t="s">
        <v>291</v>
      </c>
      <c r="AX78" s="1" t="s">
        <v>258</v>
      </c>
      <c r="AY78" s="1" t="s">
        <v>259</v>
      </c>
      <c r="AZ78" s="1" t="s">
        <v>251</v>
      </c>
      <c r="BB78" s="1" t="s">
        <v>261</v>
      </c>
      <c r="BD78" s="1" t="s">
        <v>273</v>
      </c>
      <c r="BE78" s="1" t="s">
        <v>251</v>
      </c>
      <c r="BF78" s="1" t="s">
        <v>251</v>
      </c>
      <c r="BG78" s="1" t="s">
        <v>274</v>
      </c>
      <c r="BH78" s="1" t="s">
        <v>251</v>
      </c>
      <c r="BJ78" s="1" t="s">
        <v>275</v>
      </c>
      <c r="BL78" s="1" t="s">
        <v>251</v>
      </c>
      <c r="BN78" s="1" t="s">
        <v>251</v>
      </c>
      <c r="BO78" s="1" t="s">
        <v>268</v>
      </c>
      <c r="BP78" s="1" t="s">
        <v>258</v>
      </c>
      <c r="BQ78" s="1" t="s">
        <v>259</v>
      </c>
      <c r="BR78" s="1" t="s">
        <v>251</v>
      </c>
      <c r="BT78" s="1" t="s">
        <v>261</v>
      </c>
      <c r="BV78" s="1" t="s">
        <v>262</v>
      </c>
      <c r="BW78" s="1" t="s">
        <v>251</v>
      </c>
      <c r="BX78" s="1" t="s">
        <v>251</v>
      </c>
      <c r="BY78" s="1" t="s">
        <v>255</v>
      </c>
      <c r="BZ78" s="1" t="s">
        <v>251</v>
      </c>
      <c r="CB78" s="1" t="s">
        <v>256</v>
      </c>
      <c r="CD78" s="1" t="s">
        <v>251</v>
      </c>
      <c r="CF78" s="1" t="s">
        <v>251</v>
      </c>
      <c r="CG78" s="1" t="s">
        <v>263</v>
      </c>
      <c r="CH78" s="1" t="s">
        <v>258</v>
      </c>
      <c r="CI78" s="1" t="s">
        <v>259</v>
      </c>
      <c r="CJ78" s="1" t="s">
        <v>251</v>
      </c>
      <c r="CL78" s="1" t="s">
        <v>261</v>
      </c>
    </row>
    <row r="79" spans="1:219" ht="12.75">
      <c r="A79" s="2">
        <v>44522.684204432866</v>
      </c>
      <c r="B79" s="1" t="s">
        <v>241</v>
      </c>
      <c r="C79" s="1" t="s">
        <v>277</v>
      </c>
      <c r="D79" s="3">
        <v>44522</v>
      </c>
      <c r="E79" s="1" t="s">
        <v>243</v>
      </c>
      <c r="F79" s="1" t="s">
        <v>454</v>
      </c>
      <c r="G79" s="1" t="s">
        <v>245</v>
      </c>
      <c r="H79" s="1" t="s">
        <v>246</v>
      </c>
      <c r="I79" s="1" t="s">
        <v>247</v>
      </c>
      <c r="J79" s="1">
        <v>168</v>
      </c>
      <c r="K79" s="1" t="s">
        <v>251</v>
      </c>
      <c r="L79" s="1" t="s">
        <v>271</v>
      </c>
      <c r="M79" s="1" t="s">
        <v>250</v>
      </c>
      <c r="N79" s="1" t="s">
        <v>251</v>
      </c>
      <c r="O79" s="1" t="s">
        <v>251</v>
      </c>
      <c r="P79" s="1" t="s">
        <v>272</v>
      </c>
      <c r="Q79" s="1" t="s">
        <v>251</v>
      </c>
      <c r="R79" s="1" t="s">
        <v>253</v>
      </c>
      <c r="T79" s="8" t="s">
        <v>276</v>
      </c>
      <c r="U79" s="8" t="s">
        <v>251</v>
      </c>
      <c r="V79" s="8" t="s">
        <v>251</v>
      </c>
      <c r="W79" s="8" t="s">
        <v>255</v>
      </c>
      <c r="X79" s="8" t="s">
        <v>251</v>
      </c>
      <c r="Z79" s="8" t="s">
        <v>256</v>
      </c>
      <c r="AB79" s="8" t="s">
        <v>251</v>
      </c>
      <c r="AD79" s="8" t="s">
        <v>248</v>
      </c>
      <c r="AE79" s="8" t="s">
        <v>267</v>
      </c>
      <c r="AF79" s="8" t="s">
        <v>258</v>
      </c>
      <c r="AG79" s="8" t="s">
        <v>259</v>
      </c>
      <c r="AH79" s="8" t="s">
        <v>251</v>
      </c>
      <c r="AJ79" s="8" t="s">
        <v>261</v>
      </c>
      <c r="AL79" s="1" t="s">
        <v>273</v>
      </c>
      <c r="AM79" s="1" t="s">
        <v>251</v>
      </c>
      <c r="AN79" s="1" t="s">
        <v>251</v>
      </c>
      <c r="AO79" s="1" t="s">
        <v>274</v>
      </c>
      <c r="AP79" s="1" t="s">
        <v>251</v>
      </c>
      <c r="AR79" s="1" t="s">
        <v>275</v>
      </c>
      <c r="AT79" s="1" t="s">
        <v>251</v>
      </c>
      <c r="AV79" s="1" t="s">
        <v>251</v>
      </c>
      <c r="AW79" s="1" t="s">
        <v>268</v>
      </c>
      <c r="AX79" s="1" t="s">
        <v>258</v>
      </c>
      <c r="AY79" s="1" t="s">
        <v>259</v>
      </c>
      <c r="AZ79" s="1" t="s">
        <v>251</v>
      </c>
      <c r="BB79" s="1" t="s">
        <v>282</v>
      </c>
      <c r="BC79" s="1" t="s">
        <v>455</v>
      </c>
      <c r="GR79" s="1" t="s">
        <v>267</v>
      </c>
      <c r="GS79" s="1" t="s">
        <v>261</v>
      </c>
      <c r="GU79" s="1" t="s">
        <v>268</v>
      </c>
      <c r="GV79" s="1" t="s">
        <v>282</v>
      </c>
      <c r="GW79" s="1" t="s">
        <v>456</v>
      </c>
    </row>
    <row r="80" spans="1:219" ht="12.75">
      <c r="A80" s="2">
        <v>44522.690786215273</v>
      </c>
      <c r="B80" s="1" t="s">
        <v>241</v>
      </c>
      <c r="C80" s="1" t="s">
        <v>277</v>
      </c>
      <c r="D80" s="3">
        <v>44522</v>
      </c>
      <c r="E80" s="1" t="s">
        <v>243</v>
      </c>
      <c r="F80" s="1" t="s">
        <v>457</v>
      </c>
      <c r="G80" s="1" t="s">
        <v>245</v>
      </c>
      <c r="H80" s="1" t="s">
        <v>246</v>
      </c>
      <c r="I80" s="1" t="s">
        <v>434</v>
      </c>
      <c r="K80" s="1" t="s">
        <v>248</v>
      </c>
      <c r="L80" s="1" t="s">
        <v>249</v>
      </c>
      <c r="M80" s="1" t="s">
        <v>250</v>
      </c>
      <c r="N80" s="1" t="s">
        <v>251</v>
      </c>
      <c r="O80" s="1" t="s">
        <v>251</v>
      </c>
      <c r="P80" s="1" t="s">
        <v>272</v>
      </c>
      <c r="Q80" s="1" t="s">
        <v>251</v>
      </c>
      <c r="R80" s="1" t="s">
        <v>253</v>
      </c>
      <c r="T80" s="8" t="s">
        <v>276</v>
      </c>
      <c r="U80" s="8" t="s">
        <v>251</v>
      </c>
      <c r="V80" s="8" t="s">
        <v>251</v>
      </c>
      <c r="W80" s="8" t="s">
        <v>255</v>
      </c>
      <c r="X80" s="8" t="s">
        <v>251</v>
      </c>
      <c r="Z80" s="8" t="s">
        <v>256</v>
      </c>
      <c r="AB80" s="8" t="s">
        <v>251</v>
      </c>
      <c r="AD80" s="8" t="s">
        <v>248</v>
      </c>
      <c r="AE80" s="8" t="s">
        <v>267</v>
      </c>
      <c r="AF80" s="8" t="s">
        <v>258</v>
      </c>
      <c r="AG80" s="8" t="s">
        <v>259</v>
      </c>
      <c r="AH80" s="8" t="s">
        <v>251</v>
      </c>
      <c r="AJ80" s="8" t="s">
        <v>261</v>
      </c>
      <c r="AL80" s="1" t="s">
        <v>273</v>
      </c>
      <c r="AM80" s="1" t="s">
        <v>251</v>
      </c>
      <c r="AN80" s="1" t="s">
        <v>251</v>
      </c>
      <c r="AO80" s="1" t="s">
        <v>274</v>
      </c>
      <c r="AP80" s="1" t="s">
        <v>251</v>
      </c>
      <c r="AR80" s="1" t="s">
        <v>275</v>
      </c>
      <c r="AT80" s="1" t="s">
        <v>251</v>
      </c>
      <c r="AV80" s="1" t="s">
        <v>251</v>
      </c>
      <c r="AW80" s="1" t="s">
        <v>268</v>
      </c>
      <c r="AX80" s="1" t="s">
        <v>258</v>
      </c>
      <c r="AY80" s="1" t="s">
        <v>259</v>
      </c>
      <c r="AZ80" s="1" t="s">
        <v>251</v>
      </c>
      <c r="BB80" s="1" t="s">
        <v>261</v>
      </c>
      <c r="BD80" s="1" t="s">
        <v>262</v>
      </c>
      <c r="BE80" s="1" t="s">
        <v>251</v>
      </c>
      <c r="BF80" s="1" t="s">
        <v>251</v>
      </c>
      <c r="BG80" s="1" t="s">
        <v>255</v>
      </c>
      <c r="BH80" s="1" t="s">
        <v>251</v>
      </c>
      <c r="BJ80" s="1" t="s">
        <v>256</v>
      </c>
      <c r="BL80" s="1" t="s">
        <v>251</v>
      </c>
      <c r="BN80" s="1" t="s">
        <v>251</v>
      </c>
      <c r="BO80" s="1" t="s">
        <v>263</v>
      </c>
      <c r="BP80" s="1" t="s">
        <v>258</v>
      </c>
      <c r="BQ80" s="1" t="s">
        <v>259</v>
      </c>
      <c r="BR80" s="1" t="s">
        <v>251</v>
      </c>
      <c r="BT80" s="1" t="s">
        <v>261</v>
      </c>
      <c r="BV80" s="1" t="s">
        <v>354</v>
      </c>
      <c r="BW80" s="1" t="s">
        <v>251</v>
      </c>
      <c r="BX80" s="1" t="s">
        <v>251</v>
      </c>
      <c r="BY80" s="1" t="s">
        <v>274</v>
      </c>
      <c r="BZ80" s="1" t="s">
        <v>251</v>
      </c>
      <c r="CB80" s="1" t="s">
        <v>275</v>
      </c>
      <c r="CD80" s="1" t="s">
        <v>251</v>
      </c>
      <c r="CF80" s="1" t="s">
        <v>251</v>
      </c>
      <c r="CG80" s="1" t="s">
        <v>291</v>
      </c>
      <c r="CH80" s="1" t="s">
        <v>258</v>
      </c>
      <c r="CI80" s="1" t="s">
        <v>259</v>
      </c>
      <c r="CJ80" s="1" t="s">
        <v>251</v>
      </c>
      <c r="CL80" s="1" t="s">
        <v>261</v>
      </c>
      <c r="CN80" s="1" t="s">
        <v>328</v>
      </c>
      <c r="CO80" s="1" t="s">
        <v>251</v>
      </c>
      <c r="CP80" s="1" t="s">
        <v>251</v>
      </c>
      <c r="CQ80" s="1" t="s">
        <v>255</v>
      </c>
      <c r="CR80" s="1" t="s">
        <v>251</v>
      </c>
      <c r="CT80" s="1" t="s">
        <v>256</v>
      </c>
      <c r="CV80" s="1" t="s">
        <v>251</v>
      </c>
      <c r="CX80" s="1" t="s">
        <v>251</v>
      </c>
      <c r="CY80" s="1" t="s">
        <v>266</v>
      </c>
      <c r="CZ80" s="1" t="s">
        <v>258</v>
      </c>
      <c r="DA80" s="1" t="s">
        <v>259</v>
      </c>
      <c r="DB80" s="1" t="s">
        <v>251</v>
      </c>
      <c r="DD80" s="1" t="s">
        <v>261</v>
      </c>
      <c r="DF80" s="1" t="s">
        <v>352</v>
      </c>
      <c r="DG80" s="1" t="s">
        <v>251</v>
      </c>
      <c r="DH80" s="1" t="s">
        <v>251</v>
      </c>
      <c r="DI80" s="1" t="s">
        <v>255</v>
      </c>
      <c r="DJ80" s="1" t="s">
        <v>251</v>
      </c>
      <c r="DL80" s="1" t="s">
        <v>256</v>
      </c>
      <c r="DN80" s="1" t="s">
        <v>251</v>
      </c>
      <c r="DP80" s="1" t="s">
        <v>251</v>
      </c>
      <c r="DQ80" s="1" t="s">
        <v>348</v>
      </c>
      <c r="DR80" s="1" t="s">
        <v>258</v>
      </c>
      <c r="DS80" s="1" t="s">
        <v>259</v>
      </c>
      <c r="DT80" s="1" t="s">
        <v>251</v>
      </c>
      <c r="DV80" s="1" t="s">
        <v>261</v>
      </c>
      <c r="DX80" s="1" t="s">
        <v>333</v>
      </c>
      <c r="DY80" s="1" t="s">
        <v>251</v>
      </c>
      <c r="DZ80" s="1" t="s">
        <v>251</v>
      </c>
      <c r="EA80" s="1" t="s">
        <v>255</v>
      </c>
      <c r="EB80" s="1" t="s">
        <v>251</v>
      </c>
      <c r="ED80" s="1" t="s">
        <v>256</v>
      </c>
      <c r="EF80" s="1" t="s">
        <v>251</v>
      </c>
      <c r="EH80" s="1" t="s">
        <v>251</v>
      </c>
      <c r="EI80" s="1" t="s">
        <v>257</v>
      </c>
      <c r="EJ80" s="1" t="s">
        <v>258</v>
      </c>
      <c r="EK80" s="1" t="s">
        <v>259</v>
      </c>
      <c r="EL80" s="1" t="s">
        <v>251</v>
      </c>
      <c r="EN80" s="1" t="s">
        <v>261</v>
      </c>
      <c r="EP80" s="1" t="s">
        <v>355</v>
      </c>
      <c r="EQ80" s="1" t="s">
        <v>251</v>
      </c>
      <c r="ER80" s="1" t="s">
        <v>251</v>
      </c>
      <c r="ES80" s="1" t="s">
        <v>255</v>
      </c>
      <c r="ET80" s="1" t="s">
        <v>251</v>
      </c>
      <c r="EV80" s="1" t="s">
        <v>256</v>
      </c>
      <c r="EX80" s="1" t="s">
        <v>251</v>
      </c>
      <c r="EZ80" s="1" t="s">
        <v>251</v>
      </c>
      <c r="FA80" s="1" t="s">
        <v>294</v>
      </c>
      <c r="FB80" s="1" t="s">
        <v>258</v>
      </c>
      <c r="FC80" s="1" t="s">
        <v>259</v>
      </c>
      <c r="FD80" s="1" t="s">
        <v>251</v>
      </c>
      <c r="FF80" s="1" t="s">
        <v>261</v>
      </c>
      <c r="FH80" s="1" t="s">
        <v>329</v>
      </c>
      <c r="FI80" s="1" t="s">
        <v>251</v>
      </c>
      <c r="FJ80" s="1" t="s">
        <v>251</v>
      </c>
      <c r="FK80" s="1" t="s">
        <v>255</v>
      </c>
      <c r="FL80" s="1" t="s">
        <v>251</v>
      </c>
      <c r="FN80" s="1" t="s">
        <v>256</v>
      </c>
      <c r="FP80" s="1" t="s">
        <v>251</v>
      </c>
      <c r="FR80" s="1" t="s">
        <v>251</v>
      </c>
      <c r="FS80" s="1" t="s">
        <v>330</v>
      </c>
      <c r="FT80" s="1" t="s">
        <v>258</v>
      </c>
      <c r="FU80" s="1" t="s">
        <v>259</v>
      </c>
      <c r="FV80" s="1" t="s">
        <v>251</v>
      </c>
      <c r="FX80" s="1" t="s">
        <v>261</v>
      </c>
      <c r="FZ80" s="1" t="s">
        <v>356</v>
      </c>
      <c r="GA80" s="1" t="s">
        <v>251</v>
      </c>
      <c r="GB80" s="1" t="s">
        <v>251</v>
      </c>
      <c r="GC80" s="1" t="s">
        <v>255</v>
      </c>
      <c r="GD80" s="1" t="s">
        <v>251</v>
      </c>
      <c r="GF80" s="1" t="s">
        <v>256</v>
      </c>
      <c r="GH80" s="1" t="s">
        <v>251</v>
      </c>
      <c r="GJ80" s="1" t="s">
        <v>251</v>
      </c>
      <c r="GK80" s="1" t="s">
        <v>295</v>
      </c>
      <c r="GL80" s="1" t="s">
        <v>258</v>
      </c>
      <c r="GM80" s="1" t="s">
        <v>259</v>
      </c>
      <c r="GN80" s="1" t="s">
        <v>251</v>
      </c>
      <c r="GP80" s="1" t="s">
        <v>261</v>
      </c>
      <c r="GR80" s="1" t="s">
        <v>268</v>
      </c>
      <c r="GS80" s="1" t="s">
        <v>261</v>
      </c>
      <c r="GU80" s="1" t="s">
        <v>267</v>
      </c>
      <c r="GV80" s="1" t="s">
        <v>261</v>
      </c>
    </row>
    <row r="81" spans="1:217" ht="12.75">
      <c r="A81" s="2">
        <v>44522.696777604171</v>
      </c>
      <c r="B81" s="1" t="s">
        <v>241</v>
      </c>
      <c r="C81" s="1" t="s">
        <v>277</v>
      </c>
      <c r="D81" s="3">
        <v>44522</v>
      </c>
      <c r="E81" s="1" t="s">
        <v>243</v>
      </c>
      <c r="F81" s="1" t="s">
        <v>458</v>
      </c>
      <c r="G81" s="1" t="s">
        <v>245</v>
      </c>
      <c r="H81" s="1" t="s">
        <v>246</v>
      </c>
      <c r="I81" s="1" t="s">
        <v>279</v>
      </c>
      <c r="K81" s="1" t="s">
        <v>248</v>
      </c>
      <c r="L81" s="1" t="s">
        <v>312</v>
      </c>
      <c r="M81" s="1" t="s">
        <v>250</v>
      </c>
      <c r="N81" s="1" t="s">
        <v>251</v>
      </c>
      <c r="O81" s="1" t="s">
        <v>251</v>
      </c>
      <c r="P81" s="1" t="s">
        <v>272</v>
      </c>
      <c r="Q81" s="1" t="s">
        <v>251</v>
      </c>
      <c r="R81" s="1" t="s">
        <v>253</v>
      </c>
      <c r="T81" s="8" t="s">
        <v>276</v>
      </c>
      <c r="U81" s="8" t="s">
        <v>251</v>
      </c>
      <c r="V81" s="8" t="s">
        <v>251</v>
      </c>
      <c r="W81" s="8" t="s">
        <v>255</v>
      </c>
      <c r="X81" s="8" t="s">
        <v>251</v>
      </c>
      <c r="Z81" s="8" t="s">
        <v>256</v>
      </c>
      <c r="AB81" s="8" t="s">
        <v>251</v>
      </c>
      <c r="AD81" s="8" t="s">
        <v>251</v>
      </c>
      <c r="AE81" s="8" t="s">
        <v>267</v>
      </c>
      <c r="AF81" s="8" t="s">
        <v>258</v>
      </c>
      <c r="AG81" s="8" t="s">
        <v>259</v>
      </c>
      <c r="AH81" s="8" t="s">
        <v>251</v>
      </c>
      <c r="AJ81" s="8" t="s">
        <v>282</v>
      </c>
      <c r="AK81" s="8" t="s">
        <v>459</v>
      </c>
      <c r="AL81" s="1" t="s">
        <v>273</v>
      </c>
      <c r="AM81" s="1" t="s">
        <v>251</v>
      </c>
      <c r="AN81" s="1" t="s">
        <v>251</v>
      </c>
      <c r="AO81" s="1" t="s">
        <v>274</v>
      </c>
      <c r="AP81" s="1" t="s">
        <v>251</v>
      </c>
      <c r="AR81" s="1" t="s">
        <v>275</v>
      </c>
      <c r="AT81" s="1" t="s">
        <v>251</v>
      </c>
      <c r="AV81" s="1" t="s">
        <v>251</v>
      </c>
      <c r="AW81" s="1" t="s">
        <v>268</v>
      </c>
      <c r="AX81" s="1" t="s">
        <v>258</v>
      </c>
      <c r="AY81" s="1" t="s">
        <v>259</v>
      </c>
      <c r="AZ81" s="1" t="s">
        <v>251</v>
      </c>
      <c r="BB81" s="1" t="s">
        <v>282</v>
      </c>
      <c r="BC81" s="1" t="s">
        <v>460</v>
      </c>
      <c r="GR81" s="1" t="s">
        <v>267</v>
      </c>
      <c r="GS81" s="1" t="s">
        <v>282</v>
      </c>
      <c r="GT81" s="1" t="s">
        <v>461</v>
      </c>
      <c r="GU81" s="1" t="s">
        <v>268</v>
      </c>
      <c r="GV81" s="1" t="s">
        <v>282</v>
      </c>
      <c r="GW81" s="1" t="s">
        <v>461</v>
      </c>
    </row>
    <row r="82" spans="1:217" ht="12.75">
      <c r="A82" s="2">
        <v>44522.699598530089</v>
      </c>
      <c r="B82" s="1" t="s">
        <v>303</v>
      </c>
      <c r="C82" s="1" t="s">
        <v>304</v>
      </c>
      <c r="D82" s="3">
        <v>44522</v>
      </c>
      <c r="E82" s="1" t="s">
        <v>243</v>
      </c>
      <c r="F82" s="1" t="s">
        <v>462</v>
      </c>
      <c r="G82" s="1" t="s">
        <v>245</v>
      </c>
      <c r="H82" s="1" t="s">
        <v>246</v>
      </c>
      <c r="I82" s="1" t="s">
        <v>311</v>
      </c>
      <c r="K82" s="1" t="s">
        <v>248</v>
      </c>
      <c r="L82" s="1" t="s">
        <v>249</v>
      </c>
      <c r="M82" s="1" t="s">
        <v>250</v>
      </c>
      <c r="N82" s="1" t="s">
        <v>251</v>
      </c>
      <c r="O82" s="1" t="s">
        <v>251</v>
      </c>
      <c r="P82" s="1" t="s">
        <v>252</v>
      </c>
      <c r="Q82" s="1" t="s">
        <v>251</v>
      </c>
      <c r="R82" s="1" t="s">
        <v>253</v>
      </c>
      <c r="T82" s="8" t="s">
        <v>276</v>
      </c>
      <c r="U82" s="8" t="s">
        <v>251</v>
      </c>
      <c r="V82" s="8" t="s">
        <v>251</v>
      </c>
      <c r="W82" s="8" t="s">
        <v>255</v>
      </c>
      <c r="X82" s="8" t="s">
        <v>248</v>
      </c>
      <c r="Y82" s="8" t="s">
        <v>463</v>
      </c>
      <c r="Z82" s="8" t="s">
        <v>256</v>
      </c>
      <c r="AB82" s="8" t="s">
        <v>251</v>
      </c>
      <c r="AD82" s="8" t="s">
        <v>248</v>
      </c>
      <c r="AE82" s="8" t="s">
        <v>267</v>
      </c>
      <c r="AF82" s="8" t="s">
        <v>258</v>
      </c>
      <c r="AG82" s="8" t="s">
        <v>259</v>
      </c>
      <c r="AH82" s="8" t="s">
        <v>251</v>
      </c>
      <c r="AJ82" s="8" t="s">
        <v>287</v>
      </c>
      <c r="AK82" s="8" t="s">
        <v>464</v>
      </c>
      <c r="AL82" s="1" t="s">
        <v>273</v>
      </c>
      <c r="AM82" s="1" t="s">
        <v>248</v>
      </c>
      <c r="AN82" s="1" t="s">
        <v>251</v>
      </c>
      <c r="AO82" s="1" t="s">
        <v>274</v>
      </c>
      <c r="AP82" s="1" t="s">
        <v>251</v>
      </c>
      <c r="AR82" s="1" t="s">
        <v>275</v>
      </c>
      <c r="AT82" s="1" t="s">
        <v>251</v>
      </c>
      <c r="AV82" s="1" t="s">
        <v>251</v>
      </c>
      <c r="AW82" s="1" t="s">
        <v>268</v>
      </c>
      <c r="AX82" s="1" t="s">
        <v>258</v>
      </c>
      <c r="AY82" s="1" t="s">
        <v>259</v>
      </c>
      <c r="AZ82" s="1" t="s">
        <v>251</v>
      </c>
      <c r="BB82" s="1" t="s">
        <v>282</v>
      </c>
      <c r="BC82" s="1" t="s">
        <v>465</v>
      </c>
      <c r="GR82" s="1" t="s">
        <v>267</v>
      </c>
      <c r="GS82" s="1" t="s">
        <v>282</v>
      </c>
      <c r="GT82" s="1" t="s">
        <v>466</v>
      </c>
      <c r="GU82" s="1" t="s">
        <v>268</v>
      </c>
      <c r="GV82" s="1" t="s">
        <v>282</v>
      </c>
      <c r="GW82" s="1" t="s">
        <v>467</v>
      </c>
    </row>
    <row r="83" spans="1:217" ht="12.75">
      <c r="A83" s="2">
        <v>44522.699913946759</v>
      </c>
      <c r="B83" s="1" t="s">
        <v>241</v>
      </c>
      <c r="C83" s="1" t="s">
        <v>242</v>
      </c>
      <c r="D83" s="3">
        <v>44522</v>
      </c>
      <c r="E83" s="1" t="s">
        <v>243</v>
      </c>
      <c r="F83" s="1" t="s">
        <v>468</v>
      </c>
      <c r="G83" s="1" t="s">
        <v>298</v>
      </c>
      <c r="H83" s="1" t="s">
        <v>248</v>
      </c>
      <c r="I83" s="1" t="s">
        <v>285</v>
      </c>
      <c r="K83" s="1" t="s">
        <v>248</v>
      </c>
      <c r="L83" s="1" t="s">
        <v>249</v>
      </c>
      <c r="M83" s="1" t="s">
        <v>250</v>
      </c>
      <c r="N83" s="1" t="s">
        <v>251</v>
      </c>
      <c r="O83" s="1" t="s">
        <v>251</v>
      </c>
      <c r="P83" s="1" t="s">
        <v>272</v>
      </c>
      <c r="Q83" s="1" t="s">
        <v>251</v>
      </c>
      <c r="R83" s="1" t="s">
        <v>253</v>
      </c>
      <c r="T83" s="8" t="s">
        <v>276</v>
      </c>
      <c r="U83" s="8" t="s">
        <v>251</v>
      </c>
      <c r="V83" s="8" t="s">
        <v>251</v>
      </c>
      <c r="W83" s="8" t="s">
        <v>255</v>
      </c>
      <c r="X83" s="8" t="s">
        <v>251</v>
      </c>
      <c r="Z83" s="8" t="s">
        <v>256</v>
      </c>
      <c r="AB83" s="8" t="s">
        <v>251</v>
      </c>
      <c r="AD83" s="8" t="s">
        <v>248</v>
      </c>
      <c r="AE83" s="8" t="s">
        <v>267</v>
      </c>
      <c r="AF83" s="8" t="s">
        <v>258</v>
      </c>
      <c r="AG83" s="8" t="s">
        <v>259</v>
      </c>
      <c r="AH83" s="8" t="s">
        <v>251</v>
      </c>
      <c r="AJ83" s="8" t="s">
        <v>261</v>
      </c>
      <c r="AL83" s="1" t="s">
        <v>273</v>
      </c>
      <c r="AM83" s="1" t="s">
        <v>251</v>
      </c>
      <c r="AN83" s="1" t="s">
        <v>251</v>
      </c>
      <c r="AO83" s="1" t="s">
        <v>274</v>
      </c>
      <c r="AP83" s="1" t="s">
        <v>251</v>
      </c>
      <c r="AR83" s="1" t="s">
        <v>275</v>
      </c>
      <c r="AT83" s="1" t="s">
        <v>251</v>
      </c>
      <c r="AV83" s="1" t="s">
        <v>251</v>
      </c>
      <c r="AW83" s="1" t="s">
        <v>268</v>
      </c>
      <c r="AX83" s="1" t="s">
        <v>258</v>
      </c>
      <c r="AY83" s="1" t="s">
        <v>259</v>
      </c>
      <c r="AZ83" s="1" t="s">
        <v>251</v>
      </c>
      <c r="BB83" s="1" t="s">
        <v>261</v>
      </c>
      <c r="GR83" s="1" t="s">
        <v>267</v>
      </c>
      <c r="GS83" s="1" t="s">
        <v>261</v>
      </c>
    </row>
    <row r="84" spans="1:217" ht="12.75">
      <c r="A84" s="2">
        <v>44522.703098437501</v>
      </c>
      <c r="B84" s="1" t="s">
        <v>303</v>
      </c>
      <c r="C84" s="1" t="s">
        <v>304</v>
      </c>
      <c r="D84" s="3">
        <v>44522</v>
      </c>
      <c r="E84" s="1" t="s">
        <v>243</v>
      </c>
      <c r="F84" s="1" t="s">
        <v>469</v>
      </c>
      <c r="G84" s="1" t="s">
        <v>245</v>
      </c>
      <c r="H84" s="1" t="s">
        <v>246</v>
      </c>
      <c r="I84" s="1" t="s">
        <v>247</v>
      </c>
      <c r="J84" s="1">
        <v>306</v>
      </c>
      <c r="K84" s="1" t="s">
        <v>248</v>
      </c>
      <c r="L84" s="1" t="s">
        <v>299</v>
      </c>
      <c r="M84" s="1" t="s">
        <v>250</v>
      </c>
      <c r="N84" s="1" t="s">
        <v>251</v>
      </c>
      <c r="O84" s="1" t="s">
        <v>251</v>
      </c>
      <c r="P84" s="1" t="s">
        <v>281</v>
      </c>
      <c r="Q84" s="1" t="s">
        <v>251</v>
      </c>
      <c r="R84" s="1" t="s">
        <v>253</v>
      </c>
      <c r="T84" s="8" t="s">
        <v>276</v>
      </c>
      <c r="U84" s="8" t="s">
        <v>251</v>
      </c>
      <c r="V84" s="8" t="s">
        <v>251</v>
      </c>
      <c r="W84" s="8" t="s">
        <v>255</v>
      </c>
      <c r="X84" s="8" t="s">
        <v>251</v>
      </c>
      <c r="Z84" s="8" t="s">
        <v>256</v>
      </c>
      <c r="AB84" s="8" t="s">
        <v>251</v>
      </c>
      <c r="AD84" s="8" t="s">
        <v>251</v>
      </c>
      <c r="AE84" s="8" t="s">
        <v>267</v>
      </c>
      <c r="AF84" s="8" t="s">
        <v>258</v>
      </c>
      <c r="AG84" s="8" t="s">
        <v>259</v>
      </c>
      <c r="AH84" s="8" t="s">
        <v>251</v>
      </c>
      <c r="AJ84" s="8" t="s">
        <v>261</v>
      </c>
      <c r="AL84" s="1" t="s">
        <v>273</v>
      </c>
      <c r="AM84" s="1" t="s">
        <v>251</v>
      </c>
      <c r="AN84" s="1" t="s">
        <v>251</v>
      </c>
      <c r="AO84" s="1" t="s">
        <v>274</v>
      </c>
      <c r="AP84" s="1" t="s">
        <v>251</v>
      </c>
      <c r="AR84" s="1" t="s">
        <v>275</v>
      </c>
      <c r="AT84" s="1" t="s">
        <v>251</v>
      </c>
      <c r="AV84" s="1" t="s">
        <v>251</v>
      </c>
      <c r="AW84" s="1" t="s">
        <v>268</v>
      </c>
      <c r="AX84" s="1" t="s">
        <v>258</v>
      </c>
      <c r="AY84" s="1" t="s">
        <v>259</v>
      </c>
      <c r="AZ84" s="1" t="s">
        <v>251</v>
      </c>
      <c r="BB84" s="1" t="s">
        <v>261</v>
      </c>
      <c r="GR84" s="1" t="s">
        <v>267</v>
      </c>
      <c r="GS84" s="1" t="s">
        <v>261</v>
      </c>
      <c r="GU84" s="1" t="s">
        <v>268</v>
      </c>
      <c r="GV84" s="1" t="s">
        <v>282</v>
      </c>
      <c r="GW84" s="1" t="s">
        <v>470</v>
      </c>
    </row>
    <row r="85" spans="1:217" ht="12.75">
      <c r="A85" s="2">
        <v>44522.707464282408</v>
      </c>
      <c r="B85" s="1" t="s">
        <v>241</v>
      </c>
      <c r="C85" s="1" t="s">
        <v>242</v>
      </c>
      <c r="D85" s="3">
        <v>44522</v>
      </c>
      <c r="E85" s="1" t="s">
        <v>243</v>
      </c>
      <c r="F85" s="1" t="s">
        <v>471</v>
      </c>
      <c r="G85" s="1" t="s">
        <v>245</v>
      </c>
      <c r="H85" s="1" t="s">
        <v>246</v>
      </c>
      <c r="I85" s="1" t="s">
        <v>311</v>
      </c>
      <c r="K85" s="1" t="s">
        <v>248</v>
      </c>
      <c r="L85" s="1" t="s">
        <v>249</v>
      </c>
      <c r="M85" s="1" t="s">
        <v>250</v>
      </c>
      <c r="N85" s="1" t="s">
        <v>251</v>
      </c>
      <c r="O85" s="1" t="s">
        <v>251</v>
      </c>
      <c r="P85" s="1" t="s">
        <v>272</v>
      </c>
      <c r="Q85" s="1" t="s">
        <v>251</v>
      </c>
      <c r="R85" s="1" t="s">
        <v>253</v>
      </c>
      <c r="T85" s="8" t="s">
        <v>276</v>
      </c>
      <c r="U85" s="8" t="s">
        <v>251</v>
      </c>
      <c r="V85" s="8" t="s">
        <v>251</v>
      </c>
      <c r="W85" s="8" t="s">
        <v>255</v>
      </c>
      <c r="X85" s="8" t="s">
        <v>251</v>
      </c>
      <c r="Z85" s="8" t="s">
        <v>256</v>
      </c>
      <c r="AB85" s="8" t="s">
        <v>251</v>
      </c>
      <c r="AD85" s="8" t="s">
        <v>248</v>
      </c>
      <c r="AE85" s="8" t="s">
        <v>267</v>
      </c>
      <c r="AF85" s="8" t="s">
        <v>258</v>
      </c>
      <c r="AG85" s="8" t="s">
        <v>259</v>
      </c>
      <c r="AH85" s="8" t="s">
        <v>251</v>
      </c>
      <c r="AJ85" s="8" t="s">
        <v>261</v>
      </c>
      <c r="AL85" s="1" t="s">
        <v>273</v>
      </c>
      <c r="AM85" s="1" t="s">
        <v>251</v>
      </c>
      <c r="AN85" s="1" t="s">
        <v>251</v>
      </c>
      <c r="AO85" s="1" t="s">
        <v>274</v>
      </c>
      <c r="AP85" s="1" t="s">
        <v>251</v>
      </c>
      <c r="AR85" s="1" t="s">
        <v>275</v>
      </c>
      <c r="AT85" s="1" t="s">
        <v>251</v>
      </c>
      <c r="AV85" s="1" t="s">
        <v>251</v>
      </c>
      <c r="AW85" s="1" t="s">
        <v>268</v>
      </c>
      <c r="AX85" s="1" t="s">
        <v>258</v>
      </c>
      <c r="AY85" s="1" t="s">
        <v>259</v>
      </c>
      <c r="AZ85" s="1" t="s">
        <v>251</v>
      </c>
      <c r="BB85" s="1" t="s">
        <v>261</v>
      </c>
      <c r="BD85" s="1" t="s">
        <v>262</v>
      </c>
      <c r="BE85" s="1" t="s">
        <v>251</v>
      </c>
      <c r="BF85" s="1" t="s">
        <v>251</v>
      </c>
      <c r="BG85" s="1" t="s">
        <v>255</v>
      </c>
      <c r="BH85" s="1" t="s">
        <v>251</v>
      </c>
      <c r="BJ85" s="1" t="s">
        <v>256</v>
      </c>
      <c r="BL85" s="1" t="s">
        <v>251</v>
      </c>
      <c r="BN85" s="1" t="s">
        <v>251</v>
      </c>
      <c r="BO85" s="1" t="s">
        <v>263</v>
      </c>
      <c r="BP85" s="1" t="s">
        <v>258</v>
      </c>
      <c r="BQ85" s="1" t="s">
        <v>259</v>
      </c>
      <c r="BR85" s="1" t="s">
        <v>251</v>
      </c>
      <c r="BT85" s="1" t="s">
        <v>261</v>
      </c>
      <c r="GR85" s="1" t="s">
        <v>267</v>
      </c>
      <c r="GS85" s="1" t="s">
        <v>261</v>
      </c>
      <c r="GU85" s="1" t="s">
        <v>268</v>
      </c>
      <c r="GV85" s="1" t="s">
        <v>261</v>
      </c>
    </row>
    <row r="86" spans="1:217" ht="12.75">
      <c r="A86" s="2">
        <v>44522.723907824075</v>
      </c>
      <c r="B86" s="1" t="s">
        <v>241</v>
      </c>
      <c r="C86" s="1" t="s">
        <v>269</v>
      </c>
      <c r="D86" s="3">
        <v>44522</v>
      </c>
      <c r="E86" s="1" t="s">
        <v>243</v>
      </c>
      <c r="F86" s="1" t="s">
        <v>472</v>
      </c>
      <c r="G86" s="1" t="s">
        <v>298</v>
      </c>
      <c r="H86" s="1" t="s">
        <v>248</v>
      </c>
      <c r="I86" s="1" t="s">
        <v>279</v>
      </c>
      <c r="K86" s="1" t="s">
        <v>248</v>
      </c>
      <c r="L86" s="1" t="s">
        <v>249</v>
      </c>
      <c r="M86" s="1" t="s">
        <v>250</v>
      </c>
      <c r="N86" s="1" t="s">
        <v>251</v>
      </c>
      <c r="O86" s="1" t="s">
        <v>251</v>
      </c>
      <c r="P86" s="1" t="s">
        <v>272</v>
      </c>
      <c r="Q86" s="1" t="s">
        <v>251</v>
      </c>
      <c r="R86" s="1" t="s">
        <v>253</v>
      </c>
      <c r="T86" s="8" t="s">
        <v>276</v>
      </c>
      <c r="U86" s="8" t="s">
        <v>251</v>
      </c>
      <c r="V86" s="8" t="s">
        <v>251</v>
      </c>
      <c r="W86" s="8" t="s">
        <v>255</v>
      </c>
      <c r="X86" s="8" t="s">
        <v>251</v>
      </c>
      <c r="Z86" s="8" t="s">
        <v>256</v>
      </c>
      <c r="AB86" s="8" t="s">
        <v>251</v>
      </c>
      <c r="AD86" s="8" t="s">
        <v>248</v>
      </c>
      <c r="AE86" s="8" t="s">
        <v>267</v>
      </c>
      <c r="AF86" s="8" t="s">
        <v>258</v>
      </c>
      <c r="AG86" s="8" t="s">
        <v>259</v>
      </c>
      <c r="AH86" s="8" t="s">
        <v>251</v>
      </c>
      <c r="AJ86" s="8" t="s">
        <v>261</v>
      </c>
      <c r="AL86" s="1" t="s">
        <v>273</v>
      </c>
      <c r="AM86" s="1" t="s">
        <v>251</v>
      </c>
      <c r="AN86" s="1" t="s">
        <v>251</v>
      </c>
      <c r="AO86" s="1" t="s">
        <v>274</v>
      </c>
      <c r="AP86" s="1" t="s">
        <v>251</v>
      </c>
      <c r="AR86" s="1" t="s">
        <v>275</v>
      </c>
      <c r="AT86" s="1" t="s">
        <v>251</v>
      </c>
      <c r="AV86" s="1" t="s">
        <v>251</v>
      </c>
      <c r="AW86" s="1" t="s">
        <v>268</v>
      </c>
      <c r="AX86" s="1" t="s">
        <v>258</v>
      </c>
      <c r="AY86" s="1" t="s">
        <v>259</v>
      </c>
      <c r="AZ86" s="1" t="s">
        <v>251</v>
      </c>
      <c r="BB86" s="1" t="s">
        <v>261</v>
      </c>
      <c r="BD86" s="1" t="s">
        <v>262</v>
      </c>
      <c r="BE86" s="1" t="s">
        <v>251</v>
      </c>
      <c r="BF86" s="1" t="s">
        <v>251</v>
      </c>
      <c r="BG86" s="1" t="s">
        <v>255</v>
      </c>
      <c r="BH86" s="1" t="s">
        <v>251</v>
      </c>
      <c r="BJ86" s="1" t="s">
        <v>256</v>
      </c>
      <c r="BL86" s="1" t="s">
        <v>251</v>
      </c>
      <c r="BN86" s="1" t="s">
        <v>251</v>
      </c>
      <c r="BO86" s="1" t="s">
        <v>263</v>
      </c>
      <c r="BP86" s="1" t="s">
        <v>258</v>
      </c>
      <c r="BQ86" s="1" t="s">
        <v>259</v>
      </c>
      <c r="BR86" s="1" t="s">
        <v>251</v>
      </c>
      <c r="BT86" s="1" t="s">
        <v>261</v>
      </c>
    </row>
    <row r="87" spans="1:217" ht="12.75">
      <c r="A87" s="2">
        <v>44522.728326076394</v>
      </c>
      <c r="B87" s="1" t="s">
        <v>241</v>
      </c>
      <c r="C87" s="1" t="s">
        <v>269</v>
      </c>
      <c r="D87" s="3">
        <v>44522</v>
      </c>
      <c r="E87" s="1" t="s">
        <v>243</v>
      </c>
      <c r="F87" s="1" t="s">
        <v>473</v>
      </c>
      <c r="G87" s="1" t="s">
        <v>245</v>
      </c>
      <c r="H87" s="1" t="s">
        <v>246</v>
      </c>
      <c r="I87" s="1" t="s">
        <v>247</v>
      </c>
      <c r="J87" s="1">
        <v>181</v>
      </c>
      <c r="K87" s="1" t="s">
        <v>248</v>
      </c>
      <c r="L87" s="1" t="s">
        <v>280</v>
      </c>
      <c r="M87" s="1" t="s">
        <v>250</v>
      </c>
      <c r="N87" s="1" t="s">
        <v>251</v>
      </c>
      <c r="O87" s="1" t="s">
        <v>251</v>
      </c>
      <c r="P87" s="1" t="s">
        <v>281</v>
      </c>
      <c r="Q87" s="1" t="s">
        <v>251</v>
      </c>
      <c r="R87" s="1" t="s">
        <v>253</v>
      </c>
      <c r="T87" s="8" t="s">
        <v>276</v>
      </c>
      <c r="U87" s="8" t="s">
        <v>251</v>
      </c>
      <c r="V87" s="8" t="s">
        <v>251</v>
      </c>
      <c r="W87" s="8" t="s">
        <v>255</v>
      </c>
      <c r="X87" s="8" t="s">
        <v>251</v>
      </c>
      <c r="Z87" s="8" t="s">
        <v>256</v>
      </c>
      <c r="AB87" s="8" t="s">
        <v>251</v>
      </c>
      <c r="AD87" s="8" t="s">
        <v>251</v>
      </c>
      <c r="AE87" s="8" t="s">
        <v>267</v>
      </c>
      <c r="AF87" s="8" t="s">
        <v>258</v>
      </c>
      <c r="AG87" s="8" t="s">
        <v>259</v>
      </c>
      <c r="AH87" s="8" t="s">
        <v>251</v>
      </c>
      <c r="AJ87" s="8" t="s">
        <v>261</v>
      </c>
      <c r="AL87" s="1" t="s">
        <v>273</v>
      </c>
      <c r="AM87" s="1" t="s">
        <v>251</v>
      </c>
      <c r="AN87" s="1" t="s">
        <v>251</v>
      </c>
      <c r="AO87" s="1" t="s">
        <v>274</v>
      </c>
      <c r="AP87" s="1" t="s">
        <v>251</v>
      </c>
      <c r="AR87" s="1" t="s">
        <v>275</v>
      </c>
      <c r="AT87" s="1" t="s">
        <v>251</v>
      </c>
      <c r="AV87" s="1" t="s">
        <v>251</v>
      </c>
      <c r="AW87" s="1" t="s">
        <v>268</v>
      </c>
      <c r="AX87" s="1" t="s">
        <v>258</v>
      </c>
      <c r="AY87" s="1" t="s">
        <v>259</v>
      </c>
      <c r="AZ87" s="1" t="s">
        <v>251</v>
      </c>
      <c r="BB87" s="1" t="s">
        <v>261</v>
      </c>
    </row>
    <row r="88" spans="1:217" ht="12.75">
      <c r="A88" s="2">
        <v>44522.730669803241</v>
      </c>
      <c r="B88" s="1" t="s">
        <v>241</v>
      </c>
      <c r="C88" s="1" t="s">
        <v>269</v>
      </c>
      <c r="D88" s="3">
        <v>44522</v>
      </c>
      <c r="E88" s="1" t="s">
        <v>243</v>
      </c>
      <c r="F88" s="1" t="s">
        <v>474</v>
      </c>
      <c r="G88" s="1" t="s">
        <v>245</v>
      </c>
      <c r="H88" s="1" t="s">
        <v>246</v>
      </c>
      <c r="I88" s="1" t="s">
        <v>247</v>
      </c>
      <c r="J88" s="1">
        <v>233</v>
      </c>
      <c r="K88" s="1" t="s">
        <v>248</v>
      </c>
      <c r="L88" s="1" t="s">
        <v>312</v>
      </c>
      <c r="M88" s="1" t="s">
        <v>250</v>
      </c>
      <c r="N88" s="1" t="s">
        <v>251</v>
      </c>
      <c r="O88" s="1" t="s">
        <v>251</v>
      </c>
      <c r="P88" s="1" t="s">
        <v>272</v>
      </c>
      <c r="Q88" s="1" t="s">
        <v>251</v>
      </c>
      <c r="R88" s="1" t="s">
        <v>253</v>
      </c>
      <c r="T88" s="8" t="s">
        <v>276</v>
      </c>
      <c r="U88" s="8" t="s">
        <v>251</v>
      </c>
      <c r="V88" s="8" t="s">
        <v>251</v>
      </c>
      <c r="W88" s="8" t="s">
        <v>255</v>
      </c>
      <c r="X88" s="8" t="s">
        <v>251</v>
      </c>
      <c r="Z88" s="8" t="s">
        <v>256</v>
      </c>
      <c r="AB88" s="8" t="s">
        <v>251</v>
      </c>
      <c r="AD88" s="8" t="s">
        <v>251</v>
      </c>
      <c r="AE88" s="8" t="s">
        <v>267</v>
      </c>
      <c r="AF88" s="8" t="s">
        <v>258</v>
      </c>
      <c r="AG88" s="8" t="s">
        <v>259</v>
      </c>
      <c r="AH88" s="8" t="s">
        <v>251</v>
      </c>
      <c r="AJ88" s="8" t="s">
        <v>261</v>
      </c>
      <c r="AL88" s="1" t="s">
        <v>273</v>
      </c>
      <c r="AM88" s="1" t="s">
        <v>251</v>
      </c>
      <c r="AN88" s="1" t="s">
        <v>251</v>
      </c>
      <c r="AO88" s="1" t="s">
        <v>274</v>
      </c>
      <c r="AP88" s="1" t="s">
        <v>251</v>
      </c>
      <c r="AR88" s="1" t="s">
        <v>275</v>
      </c>
      <c r="AT88" s="1" t="s">
        <v>251</v>
      </c>
      <c r="AV88" s="1" t="s">
        <v>251</v>
      </c>
      <c r="AW88" s="1" t="s">
        <v>268</v>
      </c>
      <c r="AX88" s="1" t="s">
        <v>258</v>
      </c>
      <c r="AY88" s="1" t="s">
        <v>259</v>
      </c>
      <c r="AZ88" s="1" t="s">
        <v>251</v>
      </c>
      <c r="BB88" s="1" t="s">
        <v>261</v>
      </c>
      <c r="GR88" s="1" t="s">
        <v>268</v>
      </c>
      <c r="GS88" s="1" t="s">
        <v>261</v>
      </c>
      <c r="GU88" s="1" t="s">
        <v>267</v>
      </c>
      <c r="GV88" s="1" t="s">
        <v>261</v>
      </c>
      <c r="GX88" s="1" t="s">
        <v>291</v>
      </c>
      <c r="GY88" s="1" t="s">
        <v>261</v>
      </c>
    </row>
    <row r="89" spans="1:217" ht="12.75">
      <c r="A89" s="2">
        <v>44522.736358263894</v>
      </c>
      <c r="B89" s="1" t="s">
        <v>303</v>
      </c>
      <c r="C89" s="1" t="s">
        <v>304</v>
      </c>
      <c r="D89" s="3">
        <v>44522</v>
      </c>
      <c r="E89" s="1" t="s">
        <v>243</v>
      </c>
      <c r="F89" s="1" t="s">
        <v>475</v>
      </c>
      <c r="G89" s="1" t="s">
        <v>298</v>
      </c>
      <c r="H89" s="1" t="s">
        <v>251</v>
      </c>
      <c r="I89" s="1" t="s">
        <v>247</v>
      </c>
      <c r="J89" s="1">
        <v>117</v>
      </c>
      <c r="K89" s="1" t="s">
        <v>248</v>
      </c>
      <c r="L89" s="1" t="s">
        <v>299</v>
      </c>
      <c r="M89" s="1" t="s">
        <v>250</v>
      </c>
      <c r="N89" s="1" t="s">
        <v>251</v>
      </c>
      <c r="O89" s="1" t="s">
        <v>251</v>
      </c>
      <c r="P89" s="1" t="s">
        <v>281</v>
      </c>
      <c r="Q89" s="1" t="s">
        <v>251</v>
      </c>
      <c r="R89" s="1" t="s">
        <v>253</v>
      </c>
      <c r="T89" s="8" t="s">
        <v>276</v>
      </c>
      <c r="U89" s="8" t="s">
        <v>251</v>
      </c>
      <c r="V89" s="8" t="s">
        <v>251</v>
      </c>
      <c r="W89" s="8" t="s">
        <v>255</v>
      </c>
      <c r="X89" s="8" t="s">
        <v>251</v>
      </c>
      <c r="Z89" s="8" t="s">
        <v>256</v>
      </c>
      <c r="AB89" s="8" t="s">
        <v>251</v>
      </c>
      <c r="AD89" s="8" t="s">
        <v>248</v>
      </c>
      <c r="AE89" s="8" t="s">
        <v>267</v>
      </c>
      <c r="AF89" s="8" t="s">
        <v>258</v>
      </c>
      <c r="AG89" s="8" t="s">
        <v>259</v>
      </c>
      <c r="AH89" s="8" t="s">
        <v>251</v>
      </c>
      <c r="AJ89" s="8" t="s">
        <v>261</v>
      </c>
    </row>
    <row r="90" spans="1:217" ht="12.75">
      <c r="A90" s="2">
        <v>44522.742899652774</v>
      </c>
      <c r="B90" s="1" t="s">
        <v>241</v>
      </c>
      <c r="C90" s="1" t="s">
        <v>269</v>
      </c>
      <c r="D90" s="3">
        <v>44522</v>
      </c>
      <c r="E90" s="1" t="s">
        <v>243</v>
      </c>
      <c r="F90" s="1" t="s">
        <v>476</v>
      </c>
      <c r="G90" s="1" t="s">
        <v>245</v>
      </c>
      <c r="H90" s="1" t="s">
        <v>246</v>
      </c>
      <c r="I90" s="1" t="s">
        <v>279</v>
      </c>
      <c r="K90" s="1" t="s">
        <v>248</v>
      </c>
      <c r="L90" s="1" t="s">
        <v>249</v>
      </c>
      <c r="M90" s="1" t="s">
        <v>250</v>
      </c>
      <c r="N90" s="1" t="s">
        <v>251</v>
      </c>
      <c r="O90" s="1" t="s">
        <v>251</v>
      </c>
      <c r="P90" s="1" t="s">
        <v>272</v>
      </c>
      <c r="Q90" s="1" t="s">
        <v>251</v>
      </c>
      <c r="R90" s="1" t="s">
        <v>253</v>
      </c>
      <c r="T90" s="8" t="s">
        <v>276</v>
      </c>
      <c r="U90" s="8" t="s">
        <v>251</v>
      </c>
      <c r="V90" s="8" t="s">
        <v>251</v>
      </c>
      <c r="W90" s="8" t="s">
        <v>255</v>
      </c>
      <c r="X90" s="8" t="s">
        <v>251</v>
      </c>
      <c r="Z90" s="8" t="s">
        <v>256</v>
      </c>
      <c r="AB90" s="8" t="s">
        <v>251</v>
      </c>
      <c r="AD90" s="8" t="s">
        <v>251</v>
      </c>
      <c r="AE90" s="8" t="s">
        <v>267</v>
      </c>
      <c r="AF90" s="8" t="s">
        <v>258</v>
      </c>
      <c r="AG90" s="8" t="s">
        <v>259</v>
      </c>
      <c r="AH90" s="8" t="s">
        <v>251</v>
      </c>
      <c r="AJ90" s="8" t="s">
        <v>261</v>
      </c>
      <c r="AL90" s="1" t="s">
        <v>273</v>
      </c>
      <c r="AM90" s="1" t="s">
        <v>251</v>
      </c>
      <c r="AN90" s="1" t="s">
        <v>251</v>
      </c>
      <c r="AO90" s="1" t="s">
        <v>274</v>
      </c>
      <c r="AP90" s="1" t="s">
        <v>251</v>
      </c>
      <c r="AR90" s="1" t="s">
        <v>275</v>
      </c>
      <c r="AT90" s="1" t="s">
        <v>251</v>
      </c>
      <c r="AV90" s="1" t="s">
        <v>251</v>
      </c>
      <c r="AW90" s="1" t="s">
        <v>268</v>
      </c>
      <c r="AX90" s="1" t="s">
        <v>258</v>
      </c>
      <c r="AY90" s="1" t="s">
        <v>259</v>
      </c>
      <c r="AZ90" s="1" t="s">
        <v>251</v>
      </c>
      <c r="BB90" s="1" t="s">
        <v>261</v>
      </c>
      <c r="GR90" s="1" t="s">
        <v>267</v>
      </c>
      <c r="GS90" s="1" t="s">
        <v>261</v>
      </c>
    </row>
    <row r="91" spans="1:217" ht="12.75">
      <c r="A91" s="2">
        <v>44522.743256111113</v>
      </c>
      <c r="B91" s="1" t="s">
        <v>303</v>
      </c>
      <c r="C91" s="1" t="s">
        <v>304</v>
      </c>
      <c r="D91" s="3">
        <v>44522</v>
      </c>
      <c r="E91" s="1" t="s">
        <v>243</v>
      </c>
      <c r="F91" s="1" t="s">
        <v>477</v>
      </c>
      <c r="G91" s="1" t="s">
        <v>298</v>
      </c>
      <c r="H91" s="1" t="s">
        <v>248</v>
      </c>
      <c r="I91" s="1" t="s">
        <v>279</v>
      </c>
      <c r="K91" s="1" t="s">
        <v>248</v>
      </c>
      <c r="L91" s="1" t="s">
        <v>249</v>
      </c>
      <c r="M91" s="1" t="s">
        <v>250</v>
      </c>
      <c r="N91" s="1" t="s">
        <v>251</v>
      </c>
      <c r="O91" s="1" t="s">
        <v>251</v>
      </c>
      <c r="P91" s="1" t="s">
        <v>281</v>
      </c>
      <c r="Q91" s="1" t="s">
        <v>251</v>
      </c>
      <c r="R91" s="1" t="s">
        <v>253</v>
      </c>
      <c r="T91" s="8" t="s">
        <v>276</v>
      </c>
      <c r="U91" s="8" t="s">
        <v>251</v>
      </c>
      <c r="V91" s="8" t="s">
        <v>251</v>
      </c>
      <c r="W91" s="8" t="s">
        <v>255</v>
      </c>
      <c r="X91" s="8" t="s">
        <v>251</v>
      </c>
      <c r="Z91" s="8" t="s">
        <v>256</v>
      </c>
      <c r="AB91" s="8" t="s">
        <v>251</v>
      </c>
      <c r="AD91" s="8" t="s">
        <v>248</v>
      </c>
      <c r="AE91" s="8" t="s">
        <v>267</v>
      </c>
      <c r="AF91" s="8" t="s">
        <v>258</v>
      </c>
      <c r="AG91" s="8" t="s">
        <v>259</v>
      </c>
      <c r="AH91" s="8" t="s">
        <v>251</v>
      </c>
      <c r="AJ91" s="8" t="s">
        <v>287</v>
      </c>
      <c r="AK91" s="8" t="s">
        <v>477</v>
      </c>
      <c r="AL91" s="1" t="s">
        <v>273</v>
      </c>
      <c r="AM91" s="1" t="s">
        <v>251</v>
      </c>
      <c r="AN91" s="1" t="s">
        <v>251</v>
      </c>
      <c r="AO91" s="1" t="s">
        <v>274</v>
      </c>
      <c r="AP91" s="1" t="s">
        <v>251</v>
      </c>
      <c r="AR91" s="1" t="s">
        <v>275</v>
      </c>
      <c r="AT91" s="1" t="s">
        <v>251</v>
      </c>
      <c r="AV91" s="1" t="s">
        <v>251</v>
      </c>
      <c r="AW91" s="1" t="s">
        <v>268</v>
      </c>
      <c r="AX91" s="1" t="s">
        <v>258</v>
      </c>
      <c r="AY91" s="1" t="s">
        <v>259</v>
      </c>
      <c r="AZ91" s="1" t="s">
        <v>251</v>
      </c>
      <c r="BB91" s="1" t="s">
        <v>261</v>
      </c>
      <c r="BD91" s="1" t="s">
        <v>262</v>
      </c>
      <c r="BE91" s="1" t="s">
        <v>251</v>
      </c>
      <c r="BF91" s="1" t="s">
        <v>251</v>
      </c>
      <c r="BG91" s="1" t="s">
        <v>255</v>
      </c>
      <c r="BH91" s="1" t="s">
        <v>251</v>
      </c>
      <c r="BJ91" s="1" t="s">
        <v>256</v>
      </c>
      <c r="BL91" s="1" t="s">
        <v>251</v>
      </c>
      <c r="BN91" s="1" t="s">
        <v>251</v>
      </c>
      <c r="BO91" s="1" t="s">
        <v>263</v>
      </c>
      <c r="BP91" s="1" t="s">
        <v>258</v>
      </c>
      <c r="BQ91" s="1" t="s">
        <v>259</v>
      </c>
      <c r="BR91" s="1" t="s">
        <v>251</v>
      </c>
      <c r="BT91" s="1" t="s">
        <v>261</v>
      </c>
      <c r="BV91" s="1" t="s">
        <v>354</v>
      </c>
      <c r="BW91" s="1" t="s">
        <v>251</v>
      </c>
      <c r="BX91" s="1" t="s">
        <v>251</v>
      </c>
      <c r="BY91" s="1" t="s">
        <v>274</v>
      </c>
      <c r="BZ91" s="1" t="s">
        <v>251</v>
      </c>
      <c r="CB91" s="1" t="s">
        <v>275</v>
      </c>
      <c r="CD91" s="1" t="s">
        <v>251</v>
      </c>
      <c r="CF91" s="1" t="s">
        <v>251</v>
      </c>
      <c r="CG91" s="1" t="s">
        <v>291</v>
      </c>
      <c r="CH91" s="1" t="s">
        <v>258</v>
      </c>
      <c r="CI91" s="1" t="s">
        <v>259</v>
      </c>
      <c r="CJ91" s="1" t="s">
        <v>251</v>
      </c>
      <c r="CL91" s="1" t="s">
        <v>261</v>
      </c>
      <c r="CN91" s="1" t="s">
        <v>328</v>
      </c>
      <c r="CO91" s="1" t="s">
        <v>251</v>
      </c>
      <c r="CP91" s="1" t="s">
        <v>251</v>
      </c>
      <c r="CQ91" s="1" t="s">
        <v>255</v>
      </c>
      <c r="CR91" s="1" t="s">
        <v>251</v>
      </c>
      <c r="CT91" s="1" t="s">
        <v>256</v>
      </c>
      <c r="CV91" s="1" t="s">
        <v>251</v>
      </c>
      <c r="CX91" s="1" t="s">
        <v>251</v>
      </c>
      <c r="CY91" s="1" t="s">
        <v>266</v>
      </c>
      <c r="CZ91" s="1" t="s">
        <v>258</v>
      </c>
      <c r="DA91" s="1" t="s">
        <v>259</v>
      </c>
      <c r="DB91" s="1" t="s">
        <v>251</v>
      </c>
      <c r="DD91" s="1" t="s">
        <v>261</v>
      </c>
      <c r="DF91" s="1" t="s">
        <v>352</v>
      </c>
      <c r="DG91" s="1" t="s">
        <v>251</v>
      </c>
      <c r="DH91" s="1" t="s">
        <v>251</v>
      </c>
      <c r="DI91" s="1" t="s">
        <v>255</v>
      </c>
      <c r="DJ91" s="1" t="s">
        <v>251</v>
      </c>
      <c r="DL91" s="1" t="s">
        <v>256</v>
      </c>
      <c r="DN91" s="1" t="s">
        <v>251</v>
      </c>
      <c r="DP91" s="1" t="s">
        <v>251</v>
      </c>
      <c r="DQ91" s="1" t="s">
        <v>348</v>
      </c>
      <c r="DR91" s="1" t="s">
        <v>258</v>
      </c>
      <c r="DS91" s="1" t="s">
        <v>259</v>
      </c>
      <c r="DT91" s="1" t="s">
        <v>251</v>
      </c>
      <c r="DV91" s="1" t="s">
        <v>261</v>
      </c>
      <c r="GR91" s="1" t="s">
        <v>348</v>
      </c>
      <c r="GS91" s="1" t="s">
        <v>261</v>
      </c>
    </row>
    <row r="92" spans="1:217" ht="12.75">
      <c r="A92" s="2">
        <v>44522.752034097226</v>
      </c>
      <c r="B92" s="1" t="s">
        <v>303</v>
      </c>
      <c r="C92" s="1" t="s">
        <v>304</v>
      </c>
      <c r="D92" s="3">
        <v>44522</v>
      </c>
      <c r="E92" s="1" t="s">
        <v>243</v>
      </c>
      <c r="F92" s="1" t="s">
        <v>305</v>
      </c>
      <c r="G92" s="1" t="s">
        <v>245</v>
      </c>
      <c r="H92" s="1" t="s">
        <v>246</v>
      </c>
      <c r="I92" s="1" t="s">
        <v>247</v>
      </c>
      <c r="J92" s="1">
        <v>261</v>
      </c>
      <c r="K92" s="1" t="s">
        <v>251</v>
      </c>
      <c r="L92" s="1" t="s">
        <v>312</v>
      </c>
      <c r="M92" s="1" t="s">
        <v>250</v>
      </c>
      <c r="N92" s="1" t="s">
        <v>251</v>
      </c>
      <c r="O92" s="1" t="s">
        <v>251</v>
      </c>
      <c r="P92" s="1" t="s">
        <v>281</v>
      </c>
      <c r="Q92" s="1" t="s">
        <v>251</v>
      </c>
      <c r="R92" s="1" t="s">
        <v>253</v>
      </c>
      <c r="T92" s="8" t="s">
        <v>276</v>
      </c>
      <c r="U92" s="8" t="s">
        <v>251</v>
      </c>
      <c r="V92" s="8" t="s">
        <v>251</v>
      </c>
      <c r="W92" s="8" t="s">
        <v>255</v>
      </c>
      <c r="X92" s="8" t="s">
        <v>251</v>
      </c>
      <c r="Z92" s="8" t="s">
        <v>256</v>
      </c>
      <c r="AB92" s="8" t="s">
        <v>251</v>
      </c>
      <c r="AD92" s="8" t="s">
        <v>248</v>
      </c>
      <c r="AE92" s="8" t="s">
        <v>267</v>
      </c>
      <c r="AF92" s="8" t="s">
        <v>258</v>
      </c>
      <c r="AG92" s="8" t="s">
        <v>259</v>
      </c>
      <c r="AH92" s="8" t="s">
        <v>251</v>
      </c>
      <c r="AJ92" s="8" t="s">
        <v>261</v>
      </c>
      <c r="AL92" s="1" t="s">
        <v>273</v>
      </c>
      <c r="AM92" s="1" t="s">
        <v>251</v>
      </c>
      <c r="AN92" s="1" t="s">
        <v>251</v>
      </c>
      <c r="AO92" s="1" t="s">
        <v>274</v>
      </c>
      <c r="AP92" s="1" t="s">
        <v>251</v>
      </c>
      <c r="AR92" s="1" t="s">
        <v>275</v>
      </c>
      <c r="AT92" s="1" t="s">
        <v>251</v>
      </c>
      <c r="AV92" s="1" t="s">
        <v>248</v>
      </c>
      <c r="AW92" s="1" t="s">
        <v>268</v>
      </c>
      <c r="AX92" s="1" t="s">
        <v>258</v>
      </c>
      <c r="AY92" s="1" t="s">
        <v>259</v>
      </c>
      <c r="AZ92" s="1" t="s">
        <v>251</v>
      </c>
      <c r="BB92" s="1" t="s">
        <v>261</v>
      </c>
      <c r="GR92" s="1" t="s">
        <v>267</v>
      </c>
      <c r="GS92" s="1" t="s">
        <v>261</v>
      </c>
      <c r="GU92" s="1" t="s">
        <v>268</v>
      </c>
      <c r="GV92" s="1" t="s">
        <v>261</v>
      </c>
      <c r="GX92" s="1" t="s">
        <v>257</v>
      </c>
      <c r="GY92" s="1" t="s">
        <v>282</v>
      </c>
      <c r="GZ92" s="1" t="s">
        <v>478</v>
      </c>
      <c r="HA92" s="1" t="s">
        <v>294</v>
      </c>
      <c r="HB92" s="1" t="s">
        <v>282</v>
      </c>
      <c r="HC92" s="1" t="s">
        <v>479</v>
      </c>
      <c r="HD92" s="1" t="s">
        <v>295</v>
      </c>
      <c r="HE92" s="1" t="s">
        <v>282</v>
      </c>
      <c r="HF92" s="1" t="s">
        <v>479</v>
      </c>
      <c r="HG92" s="1" t="s">
        <v>330</v>
      </c>
      <c r="HH92" s="1" t="s">
        <v>282</v>
      </c>
      <c r="HI92" s="1" t="s">
        <v>479</v>
      </c>
    </row>
    <row r="93" spans="1:217" ht="12.75">
      <c r="A93" s="2">
        <v>44522.757622083329</v>
      </c>
      <c r="B93" s="1" t="s">
        <v>303</v>
      </c>
      <c r="C93" s="1" t="s">
        <v>307</v>
      </c>
      <c r="D93" s="3">
        <v>44522</v>
      </c>
      <c r="E93" s="1" t="s">
        <v>243</v>
      </c>
      <c r="F93" s="1" t="s">
        <v>480</v>
      </c>
      <c r="G93" s="1" t="s">
        <v>298</v>
      </c>
      <c r="H93" s="1" t="s">
        <v>248</v>
      </c>
      <c r="I93" s="1" t="s">
        <v>311</v>
      </c>
      <c r="K93" s="1" t="s">
        <v>248</v>
      </c>
      <c r="L93" s="1" t="s">
        <v>249</v>
      </c>
      <c r="M93" s="1" t="s">
        <v>250</v>
      </c>
      <c r="N93" s="1" t="s">
        <v>251</v>
      </c>
      <c r="O93" s="1" t="s">
        <v>251</v>
      </c>
      <c r="P93" s="1" t="s">
        <v>272</v>
      </c>
      <c r="Q93" s="1" t="s">
        <v>251</v>
      </c>
      <c r="R93" s="1" t="s">
        <v>253</v>
      </c>
      <c r="T93" s="8" t="s">
        <v>276</v>
      </c>
      <c r="U93" s="8" t="s">
        <v>251</v>
      </c>
      <c r="V93" s="8" t="s">
        <v>251</v>
      </c>
      <c r="W93" s="8" t="s">
        <v>255</v>
      </c>
      <c r="X93" s="8" t="s">
        <v>251</v>
      </c>
      <c r="Z93" s="8" t="s">
        <v>256</v>
      </c>
      <c r="AB93" s="8" t="s">
        <v>251</v>
      </c>
      <c r="AD93" s="8" t="s">
        <v>248</v>
      </c>
      <c r="AE93" s="8" t="s">
        <v>267</v>
      </c>
      <c r="AF93" s="8" t="s">
        <v>258</v>
      </c>
      <c r="AG93" s="8" t="s">
        <v>259</v>
      </c>
      <c r="AH93" s="8" t="s">
        <v>251</v>
      </c>
      <c r="AJ93" s="8" t="s">
        <v>261</v>
      </c>
      <c r="AL93" s="1" t="s">
        <v>273</v>
      </c>
      <c r="AM93" s="1" t="s">
        <v>251</v>
      </c>
      <c r="AN93" s="1" t="s">
        <v>251</v>
      </c>
      <c r="AO93" s="1" t="s">
        <v>274</v>
      </c>
      <c r="AP93" s="1" t="s">
        <v>251</v>
      </c>
      <c r="AR93" s="1" t="s">
        <v>275</v>
      </c>
      <c r="AT93" s="1" t="s">
        <v>251</v>
      </c>
      <c r="AV93" s="1" t="s">
        <v>251</v>
      </c>
      <c r="AW93" s="1" t="s">
        <v>268</v>
      </c>
      <c r="AX93" s="1" t="s">
        <v>258</v>
      </c>
      <c r="AY93" s="1" t="s">
        <v>259</v>
      </c>
      <c r="AZ93" s="1" t="s">
        <v>251</v>
      </c>
      <c r="BB93" s="1" t="s">
        <v>261</v>
      </c>
      <c r="GR93" s="1" t="s">
        <v>267</v>
      </c>
      <c r="GS93" s="1" t="s">
        <v>287</v>
      </c>
      <c r="GT93" s="1" t="s">
        <v>480</v>
      </c>
      <c r="GU93" s="1" t="s">
        <v>268</v>
      </c>
      <c r="GV93" s="1" t="s">
        <v>282</v>
      </c>
      <c r="GW93" s="1" t="s">
        <v>480</v>
      </c>
    </row>
    <row r="94" spans="1:217" ht="12.75">
      <c r="A94" s="2">
        <v>44522.77097273148</v>
      </c>
      <c r="B94" s="1" t="s">
        <v>303</v>
      </c>
      <c r="C94" s="1" t="s">
        <v>307</v>
      </c>
      <c r="D94" s="3">
        <v>44522</v>
      </c>
      <c r="E94" s="1" t="s">
        <v>243</v>
      </c>
      <c r="F94" s="1" t="s">
        <v>481</v>
      </c>
      <c r="G94" s="1" t="s">
        <v>245</v>
      </c>
      <c r="H94" s="1" t="s">
        <v>246</v>
      </c>
      <c r="I94" s="1" t="s">
        <v>434</v>
      </c>
      <c r="K94" s="1" t="s">
        <v>248</v>
      </c>
      <c r="L94" s="1" t="s">
        <v>249</v>
      </c>
      <c r="M94" s="1" t="s">
        <v>250</v>
      </c>
      <c r="N94" s="1" t="s">
        <v>251</v>
      </c>
      <c r="O94" s="1" t="s">
        <v>251</v>
      </c>
      <c r="P94" s="1" t="s">
        <v>281</v>
      </c>
      <c r="Q94" s="1" t="s">
        <v>251</v>
      </c>
      <c r="R94" s="1" t="s">
        <v>253</v>
      </c>
      <c r="T94" s="8" t="s">
        <v>276</v>
      </c>
      <c r="U94" s="8" t="s">
        <v>251</v>
      </c>
      <c r="V94" s="8" t="s">
        <v>251</v>
      </c>
      <c r="W94" s="8" t="s">
        <v>255</v>
      </c>
      <c r="X94" s="8" t="s">
        <v>251</v>
      </c>
      <c r="Z94" s="8" t="s">
        <v>256</v>
      </c>
      <c r="AB94" s="8" t="s">
        <v>251</v>
      </c>
      <c r="AD94" s="8" t="s">
        <v>248</v>
      </c>
      <c r="AE94" s="8" t="s">
        <v>267</v>
      </c>
      <c r="AF94" s="8" t="s">
        <v>258</v>
      </c>
      <c r="AG94" s="8" t="s">
        <v>259</v>
      </c>
      <c r="AH94" s="8" t="s">
        <v>251</v>
      </c>
      <c r="AJ94" s="8" t="s">
        <v>287</v>
      </c>
      <c r="AK94" s="8" t="s">
        <v>482</v>
      </c>
      <c r="AL94" s="1" t="s">
        <v>273</v>
      </c>
      <c r="AM94" s="1" t="s">
        <v>251</v>
      </c>
      <c r="AN94" s="1" t="s">
        <v>251</v>
      </c>
      <c r="AO94" s="1" t="s">
        <v>274</v>
      </c>
      <c r="AP94" s="1" t="s">
        <v>251</v>
      </c>
      <c r="AR94" s="1" t="s">
        <v>275</v>
      </c>
      <c r="AT94" s="1" t="s">
        <v>251</v>
      </c>
      <c r="AV94" s="1" t="s">
        <v>248</v>
      </c>
      <c r="AW94" s="1" t="s">
        <v>268</v>
      </c>
      <c r="AX94" s="1" t="s">
        <v>258</v>
      </c>
      <c r="AY94" s="1" t="s">
        <v>259</v>
      </c>
      <c r="AZ94" s="1" t="s">
        <v>251</v>
      </c>
      <c r="BB94" s="1" t="s">
        <v>287</v>
      </c>
      <c r="BC94" s="1" t="s">
        <v>483</v>
      </c>
      <c r="GR94" s="1" t="s">
        <v>291</v>
      </c>
      <c r="GS94" s="1" t="s">
        <v>261</v>
      </c>
      <c r="GU94" s="1" t="s">
        <v>263</v>
      </c>
      <c r="GV94" s="1" t="s">
        <v>261</v>
      </c>
    </row>
    <row r="95" spans="1:217" ht="12.75">
      <c r="A95" s="2">
        <v>44522.778958726849</v>
      </c>
      <c r="B95" s="1" t="s">
        <v>303</v>
      </c>
      <c r="C95" s="1" t="s">
        <v>307</v>
      </c>
      <c r="D95" s="3">
        <v>44522</v>
      </c>
      <c r="E95" s="1" t="s">
        <v>243</v>
      </c>
      <c r="F95" s="1" t="s">
        <v>484</v>
      </c>
      <c r="G95" s="1" t="s">
        <v>245</v>
      </c>
      <c r="H95" s="1" t="s">
        <v>246</v>
      </c>
      <c r="I95" s="1" t="s">
        <v>247</v>
      </c>
      <c r="J95" s="1">
        <v>88</v>
      </c>
      <c r="K95" s="1" t="s">
        <v>251</v>
      </c>
      <c r="L95" s="1" t="s">
        <v>249</v>
      </c>
      <c r="M95" s="1" t="s">
        <v>250</v>
      </c>
      <c r="N95" s="1" t="s">
        <v>251</v>
      </c>
      <c r="O95" s="1" t="s">
        <v>251</v>
      </c>
      <c r="P95" s="1" t="s">
        <v>252</v>
      </c>
      <c r="Q95" s="1" t="s">
        <v>251</v>
      </c>
      <c r="R95" s="1" t="s">
        <v>253</v>
      </c>
      <c r="T95" s="8" t="s">
        <v>276</v>
      </c>
      <c r="U95" s="8" t="s">
        <v>251</v>
      </c>
      <c r="V95" s="8" t="s">
        <v>251</v>
      </c>
      <c r="W95" s="8" t="s">
        <v>255</v>
      </c>
      <c r="X95" s="8" t="s">
        <v>251</v>
      </c>
      <c r="Z95" s="8" t="s">
        <v>256</v>
      </c>
      <c r="AB95" s="8" t="s">
        <v>251</v>
      </c>
      <c r="AD95" s="8" t="s">
        <v>251</v>
      </c>
      <c r="AE95" s="8" t="s">
        <v>267</v>
      </c>
      <c r="AF95" s="8" t="s">
        <v>258</v>
      </c>
      <c r="AG95" s="8" t="s">
        <v>259</v>
      </c>
      <c r="AH95" s="8" t="s">
        <v>251</v>
      </c>
      <c r="AJ95" s="8" t="s">
        <v>261</v>
      </c>
      <c r="GR95" s="1" t="s">
        <v>267</v>
      </c>
      <c r="GS95" s="1" t="s">
        <v>261</v>
      </c>
    </row>
    <row r="96" spans="1:217" ht="12.75">
      <c r="A96" s="2">
        <v>44522.781182349536</v>
      </c>
      <c r="B96" s="1" t="s">
        <v>303</v>
      </c>
      <c r="C96" s="1" t="s">
        <v>307</v>
      </c>
      <c r="D96" s="3">
        <v>44522</v>
      </c>
      <c r="E96" s="1" t="s">
        <v>243</v>
      </c>
      <c r="F96" s="1" t="s">
        <v>485</v>
      </c>
      <c r="G96" s="1" t="s">
        <v>245</v>
      </c>
      <c r="H96" s="1" t="s">
        <v>246</v>
      </c>
      <c r="I96" s="1" t="s">
        <v>247</v>
      </c>
      <c r="J96" s="1">
        <v>132</v>
      </c>
      <c r="K96" s="1" t="s">
        <v>248</v>
      </c>
      <c r="L96" s="1" t="s">
        <v>249</v>
      </c>
      <c r="M96" s="1" t="s">
        <v>250</v>
      </c>
      <c r="N96" s="1" t="s">
        <v>251</v>
      </c>
      <c r="O96" s="1" t="s">
        <v>251</v>
      </c>
      <c r="P96" s="1" t="s">
        <v>252</v>
      </c>
      <c r="Q96" s="1" t="s">
        <v>251</v>
      </c>
      <c r="R96" s="1" t="s">
        <v>253</v>
      </c>
      <c r="T96" s="8" t="s">
        <v>276</v>
      </c>
      <c r="U96" s="8" t="s">
        <v>251</v>
      </c>
      <c r="V96" s="8" t="s">
        <v>251</v>
      </c>
      <c r="W96" s="8" t="s">
        <v>255</v>
      </c>
      <c r="X96" s="8" t="s">
        <v>251</v>
      </c>
      <c r="Z96" s="8" t="s">
        <v>256</v>
      </c>
      <c r="AB96" s="8" t="s">
        <v>251</v>
      </c>
      <c r="AD96" s="8" t="s">
        <v>251</v>
      </c>
      <c r="AE96" s="8" t="s">
        <v>267</v>
      </c>
      <c r="AF96" s="8" t="s">
        <v>258</v>
      </c>
      <c r="AG96" s="8" t="s">
        <v>259</v>
      </c>
      <c r="AH96" s="8" t="s">
        <v>251</v>
      </c>
      <c r="AJ96" s="8" t="s">
        <v>261</v>
      </c>
      <c r="GR96" s="1" t="s">
        <v>268</v>
      </c>
      <c r="GS96" s="1" t="s">
        <v>261</v>
      </c>
    </row>
    <row r="97" spans="1:214" ht="12.75">
      <c r="A97" s="2">
        <v>44515.518139351851</v>
      </c>
      <c r="B97" s="1" t="s">
        <v>241</v>
      </c>
      <c r="C97" s="1" t="s">
        <v>277</v>
      </c>
      <c r="D97" s="3">
        <v>44515</v>
      </c>
      <c r="E97" s="1" t="s">
        <v>243</v>
      </c>
      <c r="F97" s="1" t="s">
        <v>454</v>
      </c>
      <c r="G97" s="1" t="s">
        <v>245</v>
      </c>
      <c r="H97" s="1" t="s">
        <v>246</v>
      </c>
      <c r="I97" s="1" t="s">
        <v>247</v>
      </c>
      <c r="J97" s="1">
        <v>88</v>
      </c>
      <c r="K97" s="1" t="s">
        <v>251</v>
      </c>
      <c r="L97" s="1" t="s">
        <v>271</v>
      </c>
      <c r="M97" s="1" t="s">
        <v>250</v>
      </c>
      <c r="N97" s="1" t="s">
        <v>251</v>
      </c>
      <c r="O97" s="1" t="s">
        <v>251</v>
      </c>
      <c r="P97" s="1" t="s">
        <v>281</v>
      </c>
      <c r="Q97" s="1" t="s">
        <v>251</v>
      </c>
      <c r="R97" s="1" t="s">
        <v>253</v>
      </c>
      <c r="T97" s="8" t="s">
        <v>355</v>
      </c>
      <c r="U97" s="8" t="s">
        <v>251</v>
      </c>
      <c r="V97" s="8" t="s">
        <v>251</v>
      </c>
      <c r="W97" s="8" t="s">
        <v>255</v>
      </c>
      <c r="X97" s="8" t="s">
        <v>251</v>
      </c>
      <c r="Z97" s="8" t="s">
        <v>256</v>
      </c>
      <c r="AB97" s="8" t="s">
        <v>251</v>
      </c>
      <c r="AD97" s="8" t="s">
        <v>251</v>
      </c>
      <c r="AE97" s="8" t="s">
        <v>294</v>
      </c>
      <c r="AF97" s="8" t="s">
        <v>258</v>
      </c>
      <c r="AG97" s="8" t="s">
        <v>259</v>
      </c>
      <c r="AH97" s="8" t="s">
        <v>251</v>
      </c>
      <c r="AJ97" s="8" t="s">
        <v>261</v>
      </c>
      <c r="AL97" s="1" t="s">
        <v>273</v>
      </c>
      <c r="AM97" s="1" t="s">
        <v>251</v>
      </c>
      <c r="AN97" s="1" t="s">
        <v>251</v>
      </c>
      <c r="AO97" s="1" t="s">
        <v>274</v>
      </c>
      <c r="AP97" s="1" t="s">
        <v>251</v>
      </c>
      <c r="AR97" s="1" t="s">
        <v>275</v>
      </c>
      <c r="AT97" s="1" t="s">
        <v>251</v>
      </c>
      <c r="AV97" s="1" t="s">
        <v>251</v>
      </c>
      <c r="AW97" s="1" t="s">
        <v>268</v>
      </c>
      <c r="AX97" s="1" t="s">
        <v>258</v>
      </c>
      <c r="AY97" s="1" t="s">
        <v>259</v>
      </c>
      <c r="AZ97" s="1" t="s">
        <v>251</v>
      </c>
      <c r="BB97" s="1" t="s">
        <v>261</v>
      </c>
      <c r="GR97" s="1" t="s">
        <v>268</v>
      </c>
      <c r="GS97" s="1" t="s">
        <v>261</v>
      </c>
      <c r="GU97" s="1" t="s">
        <v>294</v>
      </c>
      <c r="GV97" s="1" t="s">
        <v>261</v>
      </c>
    </row>
    <row r="98" spans="1:214" ht="12.75">
      <c r="A98" s="2">
        <v>44508.731564270834</v>
      </c>
      <c r="B98" s="1" t="s">
        <v>241</v>
      </c>
      <c r="C98" s="1" t="s">
        <v>242</v>
      </c>
      <c r="D98" s="3">
        <v>44508</v>
      </c>
      <c r="E98" s="1" t="s">
        <v>243</v>
      </c>
      <c r="F98" s="1" t="s">
        <v>486</v>
      </c>
      <c r="G98" s="1" t="s">
        <v>245</v>
      </c>
      <c r="H98" s="1" t="s">
        <v>246</v>
      </c>
      <c r="I98" s="1" t="s">
        <v>279</v>
      </c>
      <c r="K98" s="1" t="s">
        <v>248</v>
      </c>
      <c r="L98" s="1" t="s">
        <v>249</v>
      </c>
      <c r="M98" s="1" t="s">
        <v>250</v>
      </c>
      <c r="N98" s="1" t="s">
        <v>251</v>
      </c>
      <c r="O98" s="1" t="s">
        <v>251</v>
      </c>
      <c r="P98" s="1" t="s">
        <v>252</v>
      </c>
      <c r="Q98" s="1" t="s">
        <v>251</v>
      </c>
      <c r="R98" s="1" t="s">
        <v>253</v>
      </c>
      <c r="T98" s="8" t="s">
        <v>352</v>
      </c>
      <c r="U98" s="8" t="s">
        <v>251</v>
      </c>
      <c r="V98" s="8" t="s">
        <v>251</v>
      </c>
      <c r="W98" s="8" t="s">
        <v>255</v>
      </c>
      <c r="X98" s="8" t="s">
        <v>251</v>
      </c>
      <c r="Z98" s="8" t="s">
        <v>256</v>
      </c>
      <c r="AB98" s="8" t="s">
        <v>251</v>
      </c>
      <c r="AD98" s="8" t="s">
        <v>251</v>
      </c>
      <c r="AE98" s="8" t="s">
        <v>348</v>
      </c>
      <c r="AF98" s="8" t="s">
        <v>258</v>
      </c>
      <c r="AG98" s="8" t="s">
        <v>259</v>
      </c>
      <c r="AH98" s="8" t="s">
        <v>248</v>
      </c>
      <c r="AI98" s="8" t="s">
        <v>389</v>
      </c>
      <c r="AJ98" s="8" t="s">
        <v>261</v>
      </c>
      <c r="AL98" s="1" t="s">
        <v>273</v>
      </c>
      <c r="AM98" s="1" t="s">
        <v>251</v>
      </c>
      <c r="AN98" s="1" t="s">
        <v>251</v>
      </c>
      <c r="AO98" s="1" t="s">
        <v>274</v>
      </c>
      <c r="AP98" s="1" t="s">
        <v>251</v>
      </c>
      <c r="AR98" s="1" t="s">
        <v>275</v>
      </c>
      <c r="AT98" s="1" t="s">
        <v>251</v>
      </c>
      <c r="AV98" s="1" t="s">
        <v>251</v>
      </c>
      <c r="AW98" s="1" t="s">
        <v>268</v>
      </c>
      <c r="AX98" s="1" t="s">
        <v>258</v>
      </c>
      <c r="AY98" s="1" t="s">
        <v>259</v>
      </c>
      <c r="AZ98" s="1" t="s">
        <v>248</v>
      </c>
      <c r="BA98" s="1" t="s">
        <v>301</v>
      </c>
      <c r="BB98" s="1" t="s">
        <v>261</v>
      </c>
      <c r="BD98" s="1" t="s">
        <v>276</v>
      </c>
      <c r="BE98" s="1" t="s">
        <v>251</v>
      </c>
      <c r="BF98" s="1" t="s">
        <v>251</v>
      </c>
      <c r="BG98" s="1" t="s">
        <v>255</v>
      </c>
      <c r="BH98" s="1" t="s">
        <v>251</v>
      </c>
      <c r="BJ98" s="1" t="s">
        <v>256</v>
      </c>
      <c r="BL98" s="1" t="s">
        <v>251</v>
      </c>
      <c r="BN98" s="1" t="s">
        <v>251</v>
      </c>
      <c r="BO98" s="1" t="s">
        <v>267</v>
      </c>
      <c r="BP98" s="1" t="s">
        <v>258</v>
      </c>
      <c r="BQ98" s="1" t="s">
        <v>259</v>
      </c>
      <c r="BR98" s="1" t="s">
        <v>248</v>
      </c>
      <c r="BS98" s="1" t="s">
        <v>437</v>
      </c>
      <c r="BT98" s="1" t="s">
        <v>261</v>
      </c>
      <c r="BV98" s="1" t="s">
        <v>328</v>
      </c>
      <c r="BW98" s="1" t="s">
        <v>251</v>
      </c>
      <c r="BX98" s="1" t="s">
        <v>251</v>
      </c>
      <c r="BY98" s="1" t="s">
        <v>255</v>
      </c>
      <c r="BZ98" s="1" t="s">
        <v>251</v>
      </c>
      <c r="CB98" s="1" t="s">
        <v>256</v>
      </c>
      <c r="CD98" s="1" t="s">
        <v>251</v>
      </c>
      <c r="CF98" s="1" t="s">
        <v>251</v>
      </c>
      <c r="CG98" s="1" t="s">
        <v>266</v>
      </c>
      <c r="CH98" s="1" t="s">
        <v>258</v>
      </c>
      <c r="CI98" s="1" t="s">
        <v>259</v>
      </c>
      <c r="CJ98" s="1" t="s">
        <v>248</v>
      </c>
      <c r="CK98" s="1" t="s">
        <v>264</v>
      </c>
      <c r="CL98" s="1" t="s">
        <v>261</v>
      </c>
    </row>
    <row r="99" spans="1:214" ht="12.75">
      <c r="A99" s="2">
        <v>44503.700922268516</v>
      </c>
      <c r="B99" s="1" t="s">
        <v>241</v>
      </c>
      <c r="C99" s="1" t="s">
        <v>242</v>
      </c>
      <c r="D99" s="3">
        <v>44503</v>
      </c>
      <c r="E99" s="1" t="s">
        <v>243</v>
      </c>
      <c r="F99" s="1" t="s">
        <v>487</v>
      </c>
      <c r="G99" s="1" t="s">
        <v>245</v>
      </c>
      <c r="H99" s="1" t="s">
        <v>246</v>
      </c>
      <c r="I99" s="1" t="s">
        <v>279</v>
      </c>
      <c r="K99" s="1" t="s">
        <v>248</v>
      </c>
      <c r="L99" s="1" t="s">
        <v>280</v>
      </c>
      <c r="M99" s="1" t="s">
        <v>488</v>
      </c>
      <c r="N99" s="1" t="s">
        <v>251</v>
      </c>
      <c r="O99" s="1" t="s">
        <v>251</v>
      </c>
      <c r="P99" s="1" t="s">
        <v>272</v>
      </c>
      <c r="Q99" s="1" t="s">
        <v>251</v>
      </c>
      <c r="R99" s="1" t="s">
        <v>253</v>
      </c>
    </row>
    <row r="100" spans="1:214" ht="12.75">
      <c r="A100" s="2">
        <v>44504.704990775463</v>
      </c>
      <c r="B100" s="1" t="s">
        <v>241</v>
      </c>
      <c r="C100" s="1" t="s">
        <v>277</v>
      </c>
      <c r="D100" s="3">
        <v>44504</v>
      </c>
      <c r="E100" s="1" t="s">
        <v>243</v>
      </c>
      <c r="F100" s="1" t="s">
        <v>489</v>
      </c>
      <c r="G100" s="1" t="s">
        <v>245</v>
      </c>
      <c r="H100" s="1" t="s">
        <v>246</v>
      </c>
      <c r="I100" s="1" t="s">
        <v>285</v>
      </c>
      <c r="K100" s="1" t="s">
        <v>248</v>
      </c>
      <c r="L100" s="1" t="s">
        <v>286</v>
      </c>
      <c r="M100" s="1" t="s">
        <v>488</v>
      </c>
      <c r="N100" s="1" t="s">
        <v>251</v>
      </c>
      <c r="O100" s="1" t="s">
        <v>251</v>
      </c>
      <c r="P100" s="1" t="s">
        <v>281</v>
      </c>
      <c r="Q100" s="1" t="s">
        <v>251</v>
      </c>
      <c r="R100" s="1" t="s">
        <v>253</v>
      </c>
    </row>
    <row r="101" spans="1:214" ht="12.75">
      <c r="A101" s="2">
        <v>44504.720984282409</v>
      </c>
      <c r="B101" s="1" t="s">
        <v>241</v>
      </c>
      <c r="C101" s="1" t="s">
        <v>242</v>
      </c>
      <c r="D101" s="3">
        <v>44504</v>
      </c>
      <c r="E101" s="1" t="s">
        <v>243</v>
      </c>
      <c r="F101" s="1" t="s">
        <v>490</v>
      </c>
      <c r="G101" s="1" t="s">
        <v>245</v>
      </c>
      <c r="H101" s="1" t="s">
        <v>246</v>
      </c>
      <c r="I101" s="1" t="s">
        <v>279</v>
      </c>
      <c r="K101" s="1" t="s">
        <v>248</v>
      </c>
      <c r="L101" s="1" t="s">
        <v>280</v>
      </c>
      <c r="M101" s="1" t="s">
        <v>488</v>
      </c>
      <c r="N101" s="1" t="s">
        <v>251</v>
      </c>
      <c r="O101" s="1" t="s">
        <v>251</v>
      </c>
      <c r="P101" s="1" t="s">
        <v>281</v>
      </c>
      <c r="Q101" s="1" t="s">
        <v>248</v>
      </c>
      <c r="R101" s="1" t="s">
        <v>253</v>
      </c>
    </row>
    <row r="102" spans="1:214" ht="12.75">
      <c r="A102" s="2">
        <v>44508.724303495372</v>
      </c>
      <c r="B102" s="1" t="s">
        <v>241</v>
      </c>
      <c r="C102" s="1" t="s">
        <v>242</v>
      </c>
      <c r="D102" s="3">
        <v>44508</v>
      </c>
      <c r="E102" s="1" t="s">
        <v>243</v>
      </c>
      <c r="F102" s="1" t="s">
        <v>491</v>
      </c>
      <c r="G102" s="1" t="s">
        <v>245</v>
      </c>
      <c r="H102" s="1" t="s">
        <v>246</v>
      </c>
      <c r="I102" s="1" t="s">
        <v>279</v>
      </c>
      <c r="K102" s="1" t="s">
        <v>248</v>
      </c>
      <c r="L102" s="1" t="s">
        <v>280</v>
      </c>
      <c r="M102" s="1" t="s">
        <v>250</v>
      </c>
      <c r="N102" s="1" t="s">
        <v>251</v>
      </c>
      <c r="O102" s="1" t="s">
        <v>251</v>
      </c>
      <c r="P102" s="1" t="s">
        <v>281</v>
      </c>
      <c r="Q102" s="1" t="s">
        <v>251</v>
      </c>
      <c r="R102" s="1" t="s">
        <v>253</v>
      </c>
      <c r="GR102" s="1" t="s">
        <v>268</v>
      </c>
      <c r="GS102" s="1" t="s">
        <v>282</v>
      </c>
      <c r="GT102" s="1" t="s">
        <v>492</v>
      </c>
      <c r="GU102" s="1" t="s">
        <v>294</v>
      </c>
      <c r="GV102" s="1" t="s">
        <v>282</v>
      </c>
      <c r="GW102" s="1" t="s">
        <v>492</v>
      </c>
    </row>
    <row r="103" spans="1:214" ht="12.75">
      <c r="A103" s="2">
        <v>44508.736691481477</v>
      </c>
      <c r="B103" s="1" t="s">
        <v>241</v>
      </c>
      <c r="C103" s="1" t="s">
        <v>269</v>
      </c>
      <c r="D103" s="3">
        <v>44508</v>
      </c>
      <c r="E103" s="1" t="s">
        <v>243</v>
      </c>
      <c r="F103" s="1" t="s">
        <v>493</v>
      </c>
      <c r="G103" s="1" t="s">
        <v>245</v>
      </c>
      <c r="H103" s="1" t="s">
        <v>246</v>
      </c>
      <c r="I103" s="1" t="s">
        <v>279</v>
      </c>
      <c r="K103" s="1" t="s">
        <v>248</v>
      </c>
      <c r="L103" s="1" t="s">
        <v>280</v>
      </c>
      <c r="M103" s="1" t="s">
        <v>250</v>
      </c>
      <c r="N103" s="1" t="s">
        <v>251</v>
      </c>
      <c r="O103" s="1" t="s">
        <v>251</v>
      </c>
      <c r="P103" s="1" t="s">
        <v>252</v>
      </c>
      <c r="Q103" s="1" t="s">
        <v>251</v>
      </c>
      <c r="R103" s="1" t="s">
        <v>253</v>
      </c>
      <c r="GR103" s="1" t="s">
        <v>267</v>
      </c>
      <c r="GS103" s="1" t="s">
        <v>282</v>
      </c>
      <c r="GT103" s="1" t="s">
        <v>494</v>
      </c>
    </row>
    <row r="104" spans="1:214" ht="12.75">
      <c r="A104" s="2">
        <v>44508.75235840278</v>
      </c>
      <c r="B104" s="1" t="s">
        <v>241</v>
      </c>
      <c r="C104" s="1" t="s">
        <v>277</v>
      </c>
      <c r="D104" s="3">
        <v>44508</v>
      </c>
      <c r="E104" s="1" t="s">
        <v>243</v>
      </c>
      <c r="F104" s="1" t="s">
        <v>404</v>
      </c>
      <c r="G104" s="1" t="s">
        <v>245</v>
      </c>
      <c r="H104" s="1" t="s">
        <v>246</v>
      </c>
      <c r="I104" s="1" t="s">
        <v>247</v>
      </c>
      <c r="J104" s="1">
        <v>34</v>
      </c>
      <c r="K104" s="1" t="s">
        <v>251</v>
      </c>
      <c r="L104" s="1" t="s">
        <v>271</v>
      </c>
      <c r="M104" s="1" t="s">
        <v>250</v>
      </c>
      <c r="N104" s="1" t="s">
        <v>251</v>
      </c>
      <c r="O104" s="1" t="s">
        <v>248</v>
      </c>
      <c r="P104" s="1" t="s">
        <v>272</v>
      </c>
      <c r="Q104" s="1" t="s">
        <v>251</v>
      </c>
      <c r="R104" s="1" t="s">
        <v>253</v>
      </c>
      <c r="GR104" s="1" t="s">
        <v>268</v>
      </c>
      <c r="GS104" s="1" t="s">
        <v>261</v>
      </c>
      <c r="GU104" s="1" t="s">
        <v>267</v>
      </c>
      <c r="GV104" s="1" t="s">
        <v>261</v>
      </c>
      <c r="GX104" s="1" t="s">
        <v>291</v>
      </c>
      <c r="GY104" s="1" t="s">
        <v>261</v>
      </c>
      <c r="HA104" s="1" t="s">
        <v>263</v>
      </c>
      <c r="HB104" s="1" t="s">
        <v>261</v>
      </c>
    </row>
    <row r="105" spans="1:214" ht="12.75">
      <c r="A105" s="2">
        <v>44508.762351030091</v>
      </c>
      <c r="B105" s="1" t="s">
        <v>241</v>
      </c>
      <c r="C105" s="1" t="s">
        <v>277</v>
      </c>
      <c r="D105" s="3">
        <v>44508</v>
      </c>
      <c r="E105" s="1" t="s">
        <v>243</v>
      </c>
      <c r="F105" s="1" t="s">
        <v>495</v>
      </c>
      <c r="G105" s="1" t="s">
        <v>245</v>
      </c>
      <c r="H105" s="1" t="s">
        <v>246</v>
      </c>
      <c r="I105" s="1" t="s">
        <v>247</v>
      </c>
      <c r="J105" s="1">
        <v>204</v>
      </c>
      <c r="K105" s="1" t="s">
        <v>248</v>
      </c>
      <c r="L105" s="1" t="s">
        <v>249</v>
      </c>
      <c r="M105" s="1" t="s">
        <v>488</v>
      </c>
      <c r="N105" s="1" t="s">
        <v>251</v>
      </c>
      <c r="O105" s="1" t="s">
        <v>251</v>
      </c>
      <c r="P105" s="1" t="s">
        <v>281</v>
      </c>
      <c r="Q105" s="1" t="s">
        <v>251</v>
      </c>
      <c r="R105" s="1" t="s">
        <v>253</v>
      </c>
    </row>
    <row r="106" spans="1:214" ht="12.75">
      <c r="A106" s="2">
        <v>44508.800822662037</v>
      </c>
      <c r="B106" s="1" t="s">
        <v>303</v>
      </c>
      <c r="C106" s="1" t="s">
        <v>304</v>
      </c>
      <c r="D106" s="3">
        <v>44504</v>
      </c>
      <c r="E106" s="1" t="s">
        <v>243</v>
      </c>
      <c r="F106" s="1" t="s">
        <v>496</v>
      </c>
      <c r="G106" s="1" t="s">
        <v>245</v>
      </c>
      <c r="H106" s="1" t="s">
        <v>246</v>
      </c>
      <c r="I106" s="1" t="s">
        <v>247</v>
      </c>
      <c r="J106" s="1">
        <v>87</v>
      </c>
      <c r="K106" s="1" t="s">
        <v>248</v>
      </c>
      <c r="L106" s="1" t="s">
        <v>299</v>
      </c>
      <c r="M106" s="1" t="s">
        <v>488</v>
      </c>
      <c r="N106" s="1" t="s">
        <v>251</v>
      </c>
      <c r="O106" s="1" t="s">
        <v>251</v>
      </c>
      <c r="P106" s="1" t="s">
        <v>272</v>
      </c>
      <c r="Q106" s="1" t="s">
        <v>251</v>
      </c>
      <c r="R106" s="1" t="s">
        <v>253</v>
      </c>
    </row>
    <row r="107" spans="1:214" ht="12.75">
      <c r="A107" s="2">
        <v>44508.818271400465</v>
      </c>
      <c r="B107" s="1" t="s">
        <v>303</v>
      </c>
      <c r="C107" s="1" t="s">
        <v>307</v>
      </c>
      <c r="D107" s="3">
        <v>44504</v>
      </c>
      <c r="E107" s="1" t="s">
        <v>243</v>
      </c>
      <c r="F107" s="1" t="s">
        <v>497</v>
      </c>
      <c r="G107" s="1" t="s">
        <v>298</v>
      </c>
      <c r="H107" s="1" t="s">
        <v>251</v>
      </c>
      <c r="I107" s="1" t="s">
        <v>247</v>
      </c>
      <c r="J107" s="1">
        <v>29</v>
      </c>
      <c r="K107" s="1" t="s">
        <v>251</v>
      </c>
      <c r="L107" s="1" t="s">
        <v>249</v>
      </c>
      <c r="M107" s="1" t="s">
        <v>488</v>
      </c>
      <c r="N107" s="1" t="s">
        <v>251</v>
      </c>
      <c r="O107" s="1" t="s">
        <v>251</v>
      </c>
      <c r="P107" s="1" t="s">
        <v>281</v>
      </c>
      <c r="Q107" s="1" t="s">
        <v>251</v>
      </c>
      <c r="R107" s="1" t="s">
        <v>253</v>
      </c>
    </row>
    <row r="108" spans="1:214" ht="12.75">
      <c r="A108" s="2">
        <v>44508.848847569447</v>
      </c>
      <c r="B108" s="1" t="s">
        <v>303</v>
      </c>
      <c r="C108" s="1" t="s">
        <v>307</v>
      </c>
      <c r="D108" s="3">
        <v>44504</v>
      </c>
      <c r="E108" s="1" t="s">
        <v>243</v>
      </c>
      <c r="F108" s="1" t="s">
        <v>498</v>
      </c>
      <c r="G108" s="1" t="s">
        <v>245</v>
      </c>
      <c r="H108" s="1" t="s">
        <v>246</v>
      </c>
      <c r="I108" s="1" t="s">
        <v>247</v>
      </c>
      <c r="J108" s="1">
        <v>126</v>
      </c>
      <c r="K108" s="1" t="s">
        <v>248</v>
      </c>
      <c r="L108" s="1" t="s">
        <v>280</v>
      </c>
      <c r="M108" s="1" t="s">
        <v>250</v>
      </c>
      <c r="N108" s="1" t="s">
        <v>251</v>
      </c>
      <c r="O108" s="1" t="s">
        <v>251</v>
      </c>
      <c r="P108" s="1" t="s">
        <v>281</v>
      </c>
      <c r="Q108" s="1" t="s">
        <v>251</v>
      </c>
      <c r="R108" s="1" t="s">
        <v>253</v>
      </c>
      <c r="GR108" s="1" t="s">
        <v>291</v>
      </c>
      <c r="GS108" s="1" t="s">
        <v>282</v>
      </c>
      <c r="GT108" s="1" t="s">
        <v>499</v>
      </c>
      <c r="GU108" s="1" t="s">
        <v>267</v>
      </c>
      <c r="GV108" s="1" t="s">
        <v>282</v>
      </c>
      <c r="GW108" s="1" t="s">
        <v>499</v>
      </c>
      <c r="GX108" s="1" t="s">
        <v>266</v>
      </c>
      <c r="GY108" s="1" t="s">
        <v>282</v>
      </c>
      <c r="GZ108" s="1" t="s">
        <v>499</v>
      </c>
      <c r="HA108" s="1" t="s">
        <v>268</v>
      </c>
      <c r="HB108" s="1" t="s">
        <v>282</v>
      </c>
      <c r="HC108" s="1" t="s">
        <v>499</v>
      </c>
      <c r="HD108" s="1" t="s">
        <v>263</v>
      </c>
      <c r="HE108" s="1" t="s">
        <v>282</v>
      </c>
      <c r="HF108" s="1" t="s">
        <v>499</v>
      </c>
    </row>
    <row r="109" spans="1:214" ht="12.75">
      <c r="A109" s="2">
        <v>44508.919738796292</v>
      </c>
      <c r="B109" s="1" t="s">
        <v>303</v>
      </c>
      <c r="C109" s="1" t="s">
        <v>304</v>
      </c>
      <c r="D109" s="3">
        <v>44505</v>
      </c>
      <c r="E109" s="1" t="s">
        <v>243</v>
      </c>
      <c r="F109" s="1" t="s">
        <v>500</v>
      </c>
      <c r="G109" s="1" t="s">
        <v>245</v>
      </c>
      <c r="H109" s="1" t="s">
        <v>246</v>
      </c>
      <c r="I109" s="1" t="s">
        <v>247</v>
      </c>
      <c r="J109" s="1">
        <v>152</v>
      </c>
      <c r="K109" s="1" t="s">
        <v>248</v>
      </c>
      <c r="L109" s="1" t="s">
        <v>249</v>
      </c>
      <c r="M109" s="1" t="s">
        <v>488</v>
      </c>
      <c r="N109" s="1" t="s">
        <v>251</v>
      </c>
      <c r="O109" s="1" t="s">
        <v>251</v>
      </c>
      <c r="P109" s="1" t="s">
        <v>281</v>
      </c>
      <c r="Q109" s="1" t="s">
        <v>251</v>
      </c>
      <c r="R109" s="1" t="s">
        <v>253</v>
      </c>
    </row>
    <row r="110" spans="1:214" ht="12.75">
      <c r="A110" s="2">
        <v>44508.924402245371</v>
      </c>
      <c r="B110" s="1" t="s">
        <v>303</v>
      </c>
      <c r="C110" s="1" t="s">
        <v>304</v>
      </c>
      <c r="D110" s="3">
        <v>44505</v>
      </c>
      <c r="E110" s="1" t="s">
        <v>243</v>
      </c>
      <c r="F110" s="1" t="s">
        <v>501</v>
      </c>
      <c r="G110" s="1" t="s">
        <v>245</v>
      </c>
      <c r="H110" s="1" t="s">
        <v>246</v>
      </c>
      <c r="I110" s="1" t="s">
        <v>311</v>
      </c>
      <c r="K110" s="1" t="s">
        <v>248</v>
      </c>
      <c r="L110" s="1" t="s">
        <v>441</v>
      </c>
      <c r="M110" s="1" t="s">
        <v>488</v>
      </c>
      <c r="N110" s="1" t="s">
        <v>251</v>
      </c>
      <c r="O110" s="1" t="s">
        <v>251</v>
      </c>
      <c r="P110" s="1" t="s">
        <v>281</v>
      </c>
      <c r="Q110" s="1" t="s">
        <v>251</v>
      </c>
      <c r="R110" s="1" t="s">
        <v>253</v>
      </c>
    </row>
    <row r="111" spans="1:214" ht="12.75">
      <c r="A111" s="2">
        <v>44508.930967384258</v>
      </c>
      <c r="B111" s="1" t="s">
        <v>303</v>
      </c>
      <c r="C111" s="1" t="s">
        <v>307</v>
      </c>
      <c r="D111" s="3">
        <v>44505</v>
      </c>
      <c r="E111" s="1" t="s">
        <v>243</v>
      </c>
      <c r="F111" s="1" t="s">
        <v>502</v>
      </c>
      <c r="G111" s="1" t="s">
        <v>245</v>
      </c>
      <c r="H111" s="1" t="s">
        <v>246</v>
      </c>
      <c r="I111" s="1" t="s">
        <v>247</v>
      </c>
      <c r="J111" s="1">
        <v>130</v>
      </c>
      <c r="K111" s="1" t="s">
        <v>248</v>
      </c>
      <c r="L111" s="1" t="s">
        <v>280</v>
      </c>
      <c r="M111" s="1" t="s">
        <v>250</v>
      </c>
      <c r="N111" s="1" t="s">
        <v>251</v>
      </c>
      <c r="O111" s="1" t="s">
        <v>251</v>
      </c>
      <c r="P111" s="1" t="s">
        <v>281</v>
      </c>
      <c r="Q111" s="1" t="s">
        <v>251</v>
      </c>
      <c r="R111" s="1" t="s">
        <v>253</v>
      </c>
      <c r="GR111" s="1" t="s">
        <v>291</v>
      </c>
      <c r="GS111" s="1" t="s">
        <v>282</v>
      </c>
      <c r="GT111" s="1" t="s">
        <v>503</v>
      </c>
      <c r="GU111" s="1" t="s">
        <v>267</v>
      </c>
      <c r="GV111" s="1" t="s">
        <v>282</v>
      </c>
      <c r="GW111" s="1" t="s">
        <v>503</v>
      </c>
      <c r="GX111" s="1" t="s">
        <v>266</v>
      </c>
      <c r="GY111" s="1" t="s">
        <v>282</v>
      </c>
      <c r="GZ111" s="1" t="s">
        <v>503</v>
      </c>
      <c r="HA111" s="1" t="s">
        <v>268</v>
      </c>
      <c r="HB111" s="1" t="s">
        <v>282</v>
      </c>
      <c r="HC111" s="1" t="s">
        <v>503</v>
      </c>
    </row>
    <row r="112" spans="1:214" ht="12.75">
      <c r="A112" s="2">
        <v>44508.968973460651</v>
      </c>
      <c r="B112" s="1" t="s">
        <v>303</v>
      </c>
      <c r="C112" s="1" t="s">
        <v>307</v>
      </c>
      <c r="D112" s="3">
        <v>44508</v>
      </c>
      <c r="E112" s="1" t="s">
        <v>243</v>
      </c>
      <c r="F112" s="1" t="s">
        <v>504</v>
      </c>
      <c r="G112" s="1" t="s">
        <v>298</v>
      </c>
      <c r="H112" s="1" t="s">
        <v>251</v>
      </c>
      <c r="I112" s="1" t="s">
        <v>247</v>
      </c>
      <c r="J112" s="1">
        <v>33</v>
      </c>
      <c r="K112" s="1" t="s">
        <v>251</v>
      </c>
      <c r="L112" s="1" t="s">
        <v>249</v>
      </c>
      <c r="M112" s="1" t="s">
        <v>488</v>
      </c>
      <c r="N112" s="1" t="s">
        <v>251</v>
      </c>
      <c r="O112" s="1" t="s">
        <v>251</v>
      </c>
      <c r="P112" s="1" t="s">
        <v>281</v>
      </c>
      <c r="Q112" s="1" t="s">
        <v>251</v>
      </c>
      <c r="R112" s="1" t="s">
        <v>253</v>
      </c>
    </row>
    <row r="113" spans="1:204" ht="12.75">
      <c r="A113" s="2">
        <v>44508.980340960647</v>
      </c>
      <c r="B113" s="1" t="s">
        <v>303</v>
      </c>
      <c r="C113" s="1" t="s">
        <v>307</v>
      </c>
      <c r="D113" s="3">
        <v>44508</v>
      </c>
      <c r="E113" s="1" t="s">
        <v>243</v>
      </c>
      <c r="F113" s="1" t="s">
        <v>505</v>
      </c>
      <c r="G113" s="1" t="s">
        <v>245</v>
      </c>
      <c r="H113" s="1" t="s">
        <v>246</v>
      </c>
      <c r="I113" s="1" t="s">
        <v>279</v>
      </c>
      <c r="K113" s="1" t="s">
        <v>248</v>
      </c>
      <c r="L113" s="1" t="s">
        <v>249</v>
      </c>
      <c r="M113" s="1" t="s">
        <v>488</v>
      </c>
      <c r="N113" s="1" t="s">
        <v>251</v>
      </c>
      <c r="O113" s="1" t="s">
        <v>251</v>
      </c>
      <c r="P113" s="1" t="s">
        <v>281</v>
      </c>
      <c r="Q113" s="1" t="s">
        <v>251</v>
      </c>
      <c r="R113" s="1" t="s">
        <v>253</v>
      </c>
    </row>
    <row r="114" spans="1:204" ht="12.75">
      <c r="A114" s="2">
        <v>44509.684426643522</v>
      </c>
      <c r="B114" s="1" t="s">
        <v>241</v>
      </c>
      <c r="C114" s="1" t="s">
        <v>269</v>
      </c>
      <c r="D114" s="3">
        <v>44509</v>
      </c>
      <c r="E114" s="1" t="s">
        <v>243</v>
      </c>
      <c r="F114" s="1" t="s">
        <v>325</v>
      </c>
      <c r="G114" s="1" t="s">
        <v>245</v>
      </c>
      <c r="H114" s="1" t="s">
        <v>246</v>
      </c>
      <c r="I114" s="1" t="s">
        <v>247</v>
      </c>
      <c r="J114" s="1">
        <v>72</v>
      </c>
      <c r="K114" s="1" t="s">
        <v>251</v>
      </c>
      <c r="L114" s="1" t="s">
        <v>271</v>
      </c>
      <c r="M114" s="1" t="s">
        <v>488</v>
      </c>
      <c r="N114" s="1" t="s">
        <v>251</v>
      </c>
      <c r="O114" s="1" t="s">
        <v>251</v>
      </c>
      <c r="P114" s="1" t="s">
        <v>281</v>
      </c>
      <c r="Q114" s="1" t="s">
        <v>251</v>
      </c>
      <c r="R114" s="1" t="s">
        <v>253</v>
      </c>
    </row>
    <row r="115" spans="1:204" ht="12.75">
      <c r="A115" s="2">
        <v>44509.695445937497</v>
      </c>
      <c r="B115" s="1" t="s">
        <v>241</v>
      </c>
      <c r="C115" s="1" t="s">
        <v>277</v>
      </c>
      <c r="D115" s="3">
        <v>44509</v>
      </c>
      <c r="E115" s="1" t="s">
        <v>243</v>
      </c>
      <c r="F115" s="1" t="s">
        <v>454</v>
      </c>
      <c r="G115" s="1" t="s">
        <v>245</v>
      </c>
      <c r="H115" s="1" t="s">
        <v>246</v>
      </c>
      <c r="I115" s="1" t="s">
        <v>247</v>
      </c>
      <c r="J115" s="1">
        <v>45</v>
      </c>
      <c r="K115" s="1" t="s">
        <v>251</v>
      </c>
      <c r="L115" s="1" t="s">
        <v>271</v>
      </c>
      <c r="M115" s="1" t="s">
        <v>488</v>
      </c>
      <c r="N115" s="1" t="s">
        <v>251</v>
      </c>
      <c r="O115" s="1" t="s">
        <v>251</v>
      </c>
      <c r="P115" s="1" t="s">
        <v>281</v>
      </c>
      <c r="Q115" s="1" t="s">
        <v>251</v>
      </c>
      <c r="R115" s="1" t="s">
        <v>253</v>
      </c>
    </row>
    <row r="116" spans="1:204" ht="12.75">
      <c r="A116" s="2">
        <v>44509.698445671296</v>
      </c>
      <c r="B116" s="1" t="s">
        <v>241</v>
      </c>
      <c r="C116" s="1" t="s">
        <v>242</v>
      </c>
      <c r="D116" s="3">
        <v>44509</v>
      </c>
      <c r="E116" s="1" t="s">
        <v>243</v>
      </c>
      <c r="F116" s="1" t="s">
        <v>506</v>
      </c>
      <c r="G116" s="1" t="s">
        <v>245</v>
      </c>
      <c r="H116" s="1" t="s">
        <v>246</v>
      </c>
      <c r="I116" s="1" t="s">
        <v>247</v>
      </c>
      <c r="J116" s="1">
        <v>248</v>
      </c>
      <c r="K116" s="1" t="s">
        <v>248</v>
      </c>
      <c r="L116" s="1" t="s">
        <v>249</v>
      </c>
      <c r="M116" s="1" t="s">
        <v>488</v>
      </c>
      <c r="N116" s="1" t="s">
        <v>251</v>
      </c>
      <c r="O116" s="1" t="s">
        <v>251</v>
      </c>
      <c r="P116" s="1" t="s">
        <v>281</v>
      </c>
      <c r="Q116" s="1" t="s">
        <v>251</v>
      </c>
      <c r="R116" s="1" t="s">
        <v>253</v>
      </c>
    </row>
    <row r="117" spans="1:204" ht="12.75">
      <c r="A117" s="2">
        <v>44510.683237280093</v>
      </c>
      <c r="B117" s="1" t="s">
        <v>241</v>
      </c>
      <c r="C117" s="1" t="s">
        <v>242</v>
      </c>
      <c r="D117" s="3">
        <v>44510</v>
      </c>
      <c r="E117" s="1" t="s">
        <v>243</v>
      </c>
      <c r="F117" s="1" t="s">
        <v>507</v>
      </c>
      <c r="G117" s="1" t="s">
        <v>245</v>
      </c>
      <c r="H117" s="1" t="s">
        <v>246</v>
      </c>
      <c r="I117" s="1" t="s">
        <v>247</v>
      </c>
      <c r="J117" s="1">
        <v>135</v>
      </c>
      <c r="K117" s="1" t="s">
        <v>251</v>
      </c>
      <c r="L117" s="1" t="s">
        <v>249</v>
      </c>
      <c r="M117" s="1" t="s">
        <v>488</v>
      </c>
      <c r="N117" s="1" t="s">
        <v>251</v>
      </c>
      <c r="O117" s="1" t="s">
        <v>251</v>
      </c>
      <c r="P117" s="1" t="s">
        <v>281</v>
      </c>
      <c r="Q117" s="1" t="s">
        <v>251</v>
      </c>
      <c r="R117" s="1" t="s">
        <v>253</v>
      </c>
    </row>
    <row r="118" spans="1:204" ht="12.75">
      <c r="A118" s="2">
        <v>44510.686429872687</v>
      </c>
      <c r="B118" s="1" t="s">
        <v>241</v>
      </c>
      <c r="C118" s="1" t="s">
        <v>242</v>
      </c>
      <c r="D118" s="3">
        <v>44510</v>
      </c>
      <c r="E118" s="1" t="s">
        <v>243</v>
      </c>
      <c r="F118" s="1" t="s">
        <v>290</v>
      </c>
      <c r="G118" s="1" t="s">
        <v>245</v>
      </c>
      <c r="H118" s="1" t="s">
        <v>246</v>
      </c>
      <c r="I118" s="1" t="s">
        <v>247</v>
      </c>
      <c r="J118" s="1">
        <v>63</v>
      </c>
      <c r="K118" s="1" t="s">
        <v>251</v>
      </c>
      <c r="L118" s="1" t="s">
        <v>271</v>
      </c>
      <c r="M118" s="1" t="s">
        <v>488</v>
      </c>
      <c r="N118" s="1" t="s">
        <v>251</v>
      </c>
      <c r="O118" s="1" t="s">
        <v>251</v>
      </c>
      <c r="P118" s="1" t="s">
        <v>281</v>
      </c>
      <c r="Q118" s="1" t="s">
        <v>251</v>
      </c>
      <c r="R118" s="1" t="s">
        <v>253</v>
      </c>
    </row>
    <row r="119" spans="1:204" ht="12.75">
      <c r="A119" s="2">
        <v>44512.504576157407</v>
      </c>
      <c r="B119" s="1" t="s">
        <v>241</v>
      </c>
      <c r="C119" s="1" t="s">
        <v>242</v>
      </c>
      <c r="D119" s="3">
        <v>44512</v>
      </c>
      <c r="E119" s="1" t="s">
        <v>243</v>
      </c>
      <c r="F119" s="1" t="s">
        <v>508</v>
      </c>
      <c r="G119" s="1" t="s">
        <v>245</v>
      </c>
      <c r="H119" s="1" t="s">
        <v>246</v>
      </c>
      <c r="I119" s="1" t="s">
        <v>247</v>
      </c>
      <c r="J119" s="1">
        <v>72</v>
      </c>
      <c r="K119" s="1" t="s">
        <v>251</v>
      </c>
      <c r="L119" s="1" t="s">
        <v>249</v>
      </c>
      <c r="M119" s="1" t="s">
        <v>488</v>
      </c>
      <c r="N119" s="1" t="s">
        <v>251</v>
      </c>
      <c r="O119" s="1" t="s">
        <v>251</v>
      </c>
      <c r="P119" s="1" t="s">
        <v>281</v>
      </c>
      <c r="Q119" s="1" t="s">
        <v>251</v>
      </c>
      <c r="R119" s="1" t="s">
        <v>253</v>
      </c>
    </row>
    <row r="120" spans="1:204" ht="12.75">
      <c r="A120" s="2">
        <v>44512.533113090278</v>
      </c>
      <c r="B120" s="1" t="s">
        <v>241</v>
      </c>
      <c r="C120" s="1" t="s">
        <v>277</v>
      </c>
      <c r="D120" s="3">
        <v>44512</v>
      </c>
      <c r="E120" s="1" t="s">
        <v>243</v>
      </c>
      <c r="F120" s="1" t="s">
        <v>454</v>
      </c>
      <c r="G120" s="1" t="s">
        <v>245</v>
      </c>
      <c r="H120" s="1" t="s">
        <v>246</v>
      </c>
      <c r="I120" s="1" t="s">
        <v>247</v>
      </c>
      <c r="J120" s="1">
        <v>40</v>
      </c>
      <c r="K120" s="1" t="s">
        <v>251</v>
      </c>
      <c r="L120" s="1" t="s">
        <v>271</v>
      </c>
      <c r="M120" s="1" t="s">
        <v>488</v>
      </c>
      <c r="N120" s="1" t="s">
        <v>251</v>
      </c>
      <c r="O120" s="1" t="s">
        <v>251</v>
      </c>
      <c r="P120" s="1" t="s">
        <v>281</v>
      </c>
      <c r="Q120" s="1" t="s">
        <v>251</v>
      </c>
      <c r="R120" s="1" t="s">
        <v>253</v>
      </c>
    </row>
    <row r="121" spans="1:204" ht="12.75">
      <c r="A121" s="2">
        <v>44514.330201076387</v>
      </c>
      <c r="B121" s="1" t="s">
        <v>241</v>
      </c>
      <c r="C121" s="1" t="s">
        <v>269</v>
      </c>
      <c r="D121" s="3">
        <v>44514</v>
      </c>
      <c r="E121" s="1" t="s">
        <v>243</v>
      </c>
      <c r="F121" s="1" t="s">
        <v>509</v>
      </c>
      <c r="G121" s="1" t="s">
        <v>298</v>
      </c>
      <c r="H121" s="1" t="s">
        <v>251</v>
      </c>
      <c r="I121" s="1" t="s">
        <v>247</v>
      </c>
      <c r="J121" s="1">
        <v>105</v>
      </c>
      <c r="K121" s="1" t="s">
        <v>248</v>
      </c>
      <c r="L121" s="1" t="s">
        <v>299</v>
      </c>
      <c r="M121" s="1" t="s">
        <v>488</v>
      </c>
      <c r="N121" s="1" t="s">
        <v>251</v>
      </c>
      <c r="O121" s="1" t="s">
        <v>251</v>
      </c>
      <c r="P121" s="1" t="s">
        <v>281</v>
      </c>
      <c r="Q121" s="1" t="s">
        <v>251</v>
      </c>
      <c r="R121" s="1" t="s">
        <v>253</v>
      </c>
    </row>
    <row r="122" spans="1:204" ht="12.75">
      <c r="A122" s="2">
        <v>44515.521537858796</v>
      </c>
      <c r="B122" s="1" t="s">
        <v>241</v>
      </c>
      <c r="C122" s="1" t="s">
        <v>277</v>
      </c>
      <c r="D122" s="3">
        <v>44515</v>
      </c>
      <c r="E122" s="1" t="s">
        <v>243</v>
      </c>
      <c r="F122" s="1" t="s">
        <v>510</v>
      </c>
      <c r="G122" s="1" t="s">
        <v>245</v>
      </c>
      <c r="H122" s="1" t="s">
        <v>246</v>
      </c>
      <c r="I122" s="1" t="s">
        <v>279</v>
      </c>
      <c r="K122" s="1" t="s">
        <v>248</v>
      </c>
      <c r="L122" s="1" t="s">
        <v>286</v>
      </c>
      <c r="M122" s="1" t="s">
        <v>250</v>
      </c>
      <c r="N122" s="1" t="s">
        <v>251</v>
      </c>
      <c r="O122" s="1" t="s">
        <v>251</v>
      </c>
      <c r="P122" s="1" t="s">
        <v>272</v>
      </c>
      <c r="Q122" s="1" t="s">
        <v>251</v>
      </c>
      <c r="R122" s="1" t="s">
        <v>253</v>
      </c>
      <c r="GR122" s="1" t="s">
        <v>267</v>
      </c>
      <c r="GS122" s="1" t="s">
        <v>261</v>
      </c>
      <c r="GU122" s="1" t="s">
        <v>268</v>
      </c>
      <c r="GV122" s="1" t="s">
        <v>261</v>
      </c>
    </row>
    <row r="123" spans="1:204" ht="12.75">
      <c r="A123" s="2">
        <v>44515.909387013889</v>
      </c>
      <c r="B123" s="1" t="s">
        <v>303</v>
      </c>
      <c r="C123" s="1" t="s">
        <v>304</v>
      </c>
      <c r="D123" s="3">
        <v>44509</v>
      </c>
      <c r="E123" s="1" t="s">
        <v>243</v>
      </c>
      <c r="F123" s="1" t="s">
        <v>511</v>
      </c>
      <c r="G123" s="1" t="s">
        <v>245</v>
      </c>
      <c r="H123" s="1" t="s">
        <v>246</v>
      </c>
      <c r="I123" s="1" t="s">
        <v>247</v>
      </c>
      <c r="J123" s="1">
        <v>345</v>
      </c>
      <c r="K123" s="1" t="s">
        <v>251</v>
      </c>
      <c r="L123" s="1" t="s">
        <v>312</v>
      </c>
      <c r="M123" s="1" t="s">
        <v>488</v>
      </c>
      <c r="N123" s="1" t="s">
        <v>251</v>
      </c>
      <c r="O123" s="1" t="s">
        <v>251</v>
      </c>
      <c r="P123" s="1" t="s">
        <v>281</v>
      </c>
      <c r="Q123" s="1" t="s">
        <v>251</v>
      </c>
      <c r="R123" s="1" t="s">
        <v>253</v>
      </c>
    </row>
    <row r="124" spans="1:204" ht="12.75">
      <c r="A124" s="2">
        <v>44515.912086840282</v>
      </c>
      <c r="B124" s="1" t="s">
        <v>303</v>
      </c>
      <c r="C124" s="1" t="s">
        <v>304</v>
      </c>
      <c r="D124" s="3">
        <v>44509</v>
      </c>
      <c r="E124" s="1" t="s">
        <v>243</v>
      </c>
      <c r="F124" s="1" t="s">
        <v>512</v>
      </c>
      <c r="G124" s="1" t="s">
        <v>245</v>
      </c>
      <c r="H124" s="1" t="s">
        <v>246</v>
      </c>
      <c r="I124" s="1" t="s">
        <v>311</v>
      </c>
      <c r="K124" s="1" t="s">
        <v>248</v>
      </c>
      <c r="L124" s="1" t="s">
        <v>249</v>
      </c>
      <c r="M124" s="1" t="s">
        <v>488</v>
      </c>
      <c r="N124" s="1" t="s">
        <v>251</v>
      </c>
      <c r="O124" s="1" t="s">
        <v>251</v>
      </c>
      <c r="P124" s="1" t="s">
        <v>281</v>
      </c>
      <c r="Q124" s="1" t="s">
        <v>251</v>
      </c>
      <c r="R124" s="1" t="s">
        <v>253</v>
      </c>
    </row>
    <row r="125" spans="1:204" ht="12.75">
      <c r="A125" s="2">
        <v>44516.848462708338</v>
      </c>
      <c r="B125" s="1" t="s">
        <v>303</v>
      </c>
      <c r="C125" s="1" t="s">
        <v>304</v>
      </c>
      <c r="D125" s="3">
        <v>44513</v>
      </c>
      <c r="E125" s="1" t="s">
        <v>243</v>
      </c>
      <c r="F125" s="1" t="s">
        <v>305</v>
      </c>
      <c r="G125" s="1" t="s">
        <v>245</v>
      </c>
      <c r="H125" s="1" t="s">
        <v>246</v>
      </c>
      <c r="I125" s="1" t="s">
        <v>247</v>
      </c>
      <c r="J125" s="1">
        <v>261</v>
      </c>
      <c r="K125" s="1" t="s">
        <v>251</v>
      </c>
      <c r="L125" s="1" t="s">
        <v>286</v>
      </c>
      <c r="M125" s="1" t="s">
        <v>488</v>
      </c>
      <c r="N125" s="1" t="s">
        <v>251</v>
      </c>
      <c r="O125" s="1" t="s">
        <v>251</v>
      </c>
      <c r="P125" s="1" t="s">
        <v>281</v>
      </c>
      <c r="Q125" s="1" t="s">
        <v>251</v>
      </c>
      <c r="R125" s="1" t="s">
        <v>253</v>
      </c>
    </row>
    <row r="126" spans="1:204" ht="12.75">
      <c r="A126" s="2">
        <v>44517.679062650466</v>
      </c>
      <c r="B126" s="1" t="s">
        <v>241</v>
      </c>
      <c r="C126" s="1" t="s">
        <v>277</v>
      </c>
      <c r="D126" s="3">
        <v>44517</v>
      </c>
      <c r="E126" s="1" t="s">
        <v>243</v>
      </c>
      <c r="F126" s="1" t="s">
        <v>454</v>
      </c>
      <c r="G126" s="1" t="s">
        <v>245</v>
      </c>
      <c r="H126" s="1" t="s">
        <v>246</v>
      </c>
      <c r="I126" s="1" t="s">
        <v>247</v>
      </c>
      <c r="K126" s="1" t="s">
        <v>251</v>
      </c>
      <c r="L126" s="1" t="s">
        <v>271</v>
      </c>
      <c r="M126" s="1" t="s">
        <v>250</v>
      </c>
      <c r="N126" s="1" t="s">
        <v>251</v>
      </c>
      <c r="O126" s="1" t="s">
        <v>251</v>
      </c>
      <c r="P126" s="1" t="s">
        <v>281</v>
      </c>
      <c r="Q126" s="1" t="s">
        <v>251</v>
      </c>
      <c r="R126" s="1" t="s">
        <v>253</v>
      </c>
      <c r="GR126" s="1" t="s">
        <v>268</v>
      </c>
      <c r="GS126" s="1" t="s">
        <v>261</v>
      </c>
    </row>
    <row r="127" spans="1:204" ht="12.75">
      <c r="A127" s="2">
        <v>44517.680939942133</v>
      </c>
      <c r="B127" s="1" t="s">
        <v>241</v>
      </c>
      <c r="C127" s="1" t="s">
        <v>277</v>
      </c>
      <c r="D127" s="3">
        <v>44517</v>
      </c>
      <c r="E127" s="1" t="s">
        <v>243</v>
      </c>
      <c r="F127" s="1" t="s">
        <v>513</v>
      </c>
      <c r="G127" s="1" t="s">
        <v>245</v>
      </c>
      <c r="H127" s="1" t="s">
        <v>246</v>
      </c>
      <c r="I127" s="1" t="s">
        <v>247</v>
      </c>
      <c r="J127" s="1">
        <v>102</v>
      </c>
      <c r="K127" s="1" t="s">
        <v>251</v>
      </c>
      <c r="L127" s="1" t="s">
        <v>249</v>
      </c>
      <c r="M127" s="1" t="s">
        <v>250</v>
      </c>
      <c r="N127" s="1" t="s">
        <v>251</v>
      </c>
      <c r="O127" s="1" t="s">
        <v>251</v>
      </c>
      <c r="P127" s="1" t="s">
        <v>272</v>
      </c>
      <c r="Q127" s="1" t="s">
        <v>251</v>
      </c>
      <c r="R127" s="1" t="s">
        <v>253</v>
      </c>
      <c r="GR127" s="1" t="s">
        <v>268</v>
      </c>
      <c r="GS127" s="1" t="s">
        <v>261</v>
      </c>
      <c r="GU127" s="1" t="s">
        <v>267</v>
      </c>
      <c r="GV127" s="1" t="s">
        <v>261</v>
      </c>
    </row>
    <row r="128" spans="1:204" ht="12.75">
      <c r="A128" s="2">
        <v>44517.687603831015</v>
      </c>
      <c r="B128" s="1" t="s">
        <v>241</v>
      </c>
      <c r="C128" s="1" t="s">
        <v>242</v>
      </c>
      <c r="D128" s="3">
        <v>44517</v>
      </c>
      <c r="E128" s="1" t="s">
        <v>243</v>
      </c>
      <c r="F128" s="1" t="s">
        <v>514</v>
      </c>
      <c r="G128" s="1" t="s">
        <v>245</v>
      </c>
      <c r="H128" s="1" t="s">
        <v>246</v>
      </c>
      <c r="I128" s="1" t="s">
        <v>247</v>
      </c>
      <c r="J128" s="1">
        <v>374</v>
      </c>
      <c r="K128" s="1" t="s">
        <v>251</v>
      </c>
      <c r="L128" s="1" t="s">
        <v>286</v>
      </c>
      <c r="M128" s="1" t="s">
        <v>488</v>
      </c>
      <c r="N128" s="1" t="s">
        <v>251</v>
      </c>
      <c r="O128" s="1" t="s">
        <v>251</v>
      </c>
      <c r="P128" s="1" t="s">
        <v>281</v>
      </c>
      <c r="Q128" s="1" t="s">
        <v>251</v>
      </c>
      <c r="R128" s="1" t="s">
        <v>253</v>
      </c>
    </row>
    <row r="129" spans="1:226" ht="12.75">
      <c r="A129" s="2">
        <v>44517.700750046293</v>
      </c>
      <c r="B129" s="1" t="s">
        <v>241</v>
      </c>
      <c r="C129" s="1" t="s">
        <v>242</v>
      </c>
      <c r="D129" s="3">
        <v>44517</v>
      </c>
      <c r="E129" s="1" t="s">
        <v>243</v>
      </c>
      <c r="F129" s="1" t="s">
        <v>515</v>
      </c>
      <c r="G129" s="1" t="s">
        <v>245</v>
      </c>
      <c r="H129" s="1" t="s">
        <v>246</v>
      </c>
      <c r="I129" s="1" t="s">
        <v>247</v>
      </c>
      <c r="J129" s="1">
        <v>159</v>
      </c>
      <c r="K129" s="1" t="s">
        <v>251</v>
      </c>
      <c r="L129" s="1" t="s">
        <v>249</v>
      </c>
      <c r="M129" s="1" t="s">
        <v>250</v>
      </c>
      <c r="N129" s="1" t="s">
        <v>251</v>
      </c>
      <c r="O129" s="1" t="s">
        <v>251</v>
      </c>
      <c r="P129" s="1" t="s">
        <v>272</v>
      </c>
      <c r="Q129" s="1" t="s">
        <v>251</v>
      </c>
      <c r="R129" s="1" t="s">
        <v>253</v>
      </c>
      <c r="GR129" s="1" t="s">
        <v>268</v>
      </c>
      <c r="GS129" s="1" t="s">
        <v>261</v>
      </c>
      <c r="GU129" s="1" t="s">
        <v>267</v>
      </c>
      <c r="GV129" s="1" t="s">
        <v>261</v>
      </c>
    </row>
    <row r="130" spans="1:226" ht="12.75">
      <c r="A130" s="2">
        <v>44517.942537187497</v>
      </c>
      <c r="B130" s="1" t="s">
        <v>303</v>
      </c>
      <c r="C130" s="1" t="s">
        <v>304</v>
      </c>
      <c r="D130" s="3">
        <v>44515</v>
      </c>
      <c r="E130" s="1" t="s">
        <v>243</v>
      </c>
      <c r="F130" s="1" t="s">
        <v>516</v>
      </c>
      <c r="G130" s="1" t="s">
        <v>245</v>
      </c>
      <c r="H130" s="1" t="s">
        <v>246</v>
      </c>
      <c r="I130" s="1" t="s">
        <v>279</v>
      </c>
      <c r="K130" s="1" t="s">
        <v>251</v>
      </c>
      <c r="L130" s="1" t="s">
        <v>312</v>
      </c>
      <c r="M130" s="1" t="s">
        <v>250</v>
      </c>
      <c r="N130" s="1" t="s">
        <v>251</v>
      </c>
      <c r="O130" s="1" t="s">
        <v>251</v>
      </c>
      <c r="P130" s="1" t="s">
        <v>281</v>
      </c>
      <c r="Q130" s="1" t="s">
        <v>251</v>
      </c>
      <c r="R130" s="1" t="s">
        <v>253</v>
      </c>
      <c r="GR130" s="1" t="s">
        <v>267</v>
      </c>
      <c r="GS130" s="1" t="s">
        <v>282</v>
      </c>
      <c r="GT130" s="1" t="s">
        <v>517</v>
      </c>
    </row>
    <row r="131" spans="1:226" ht="12.75">
      <c r="A131" s="2">
        <v>44518.686617094907</v>
      </c>
      <c r="B131" s="1" t="s">
        <v>241</v>
      </c>
      <c r="C131" s="1" t="s">
        <v>277</v>
      </c>
      <c r="D131" s="3">
        <v>44518</v>
      </c>
      <c r="E131" s="1" t="s">
        <v>243</v>
      </c>
      <c r="F131" s="1" t="s">
        <v>518</v>
      </c>
      <c r="G131" s="1" t="s">
        <v>298</v>
      </c>
      <c r="H131" s="1" t="s">
        <v>251</v>
      </c>
      <c r="I131" s="1" t="s">
        <v>247</v>
      </c>
      <c r="J131" s="1">
        <v>53</v>
      </c>
      <c r="K131" s="1" t="s">
        <v>248</v>
      </c>
      <c r="L131" s="1" t="s">
        <v>249</v>
      </c>
      <c r="M131" s="1" t="s">
        <v>488</v>
      </c>
      <c r="N131" s="1" t="s">
        <v>251</v>
      </c>
      <c r="O131" s="1" t="s">
        <v>251</v>
      </c>
      <c r="P131" s="1" t="s">
        <v>281</v>
      </c>
      <c r="Q131" s="1" t="s">
        <v>251</v>
      </c>
      <c r="R131" s="1" t="s">
        <v>253</v>
      </c>
    </row>
    <row r="132" spans="1:226" ht="12.75">
      <c r="A132" s="2">
        <v>44518.688793009263</v>
      </c>
      <c r="B132" s="1" t="s">
        <v>241</v>
      </c>
      <c r="C132" s="1" t="s">
        <v>277</v>
      </c>
      <c r="D132" s="3">
        <v>44518</v>
      </c>
      <c r="E132" s="1" t="s">
        <v>243</v>
      </c>
      <c r="F132" s="1" t="s">
        <v>454</v>
      </c>
      <c r="G132" s="1" t="s">
        <v>245</v>
      </c>
      <c r="H132" s="1" t="s">
        <v>246</v>
      </c>
      <c r="I132" s="1" t="s">
        <v>247</v>
      </c>
      <c r="J132" s="1">
        <v>28</v>
      </c>
      <c r="K132" s="1" t="s">
        <v>251</v>
      </c>
      <c r="L132" s="1" t="s">
        <v>271</v>
      </c>
      <c r="M132" s="1" t="s">
        <v>250</v>
      </c>
      <c r="N132" s="1" t="s">
        <v>251</v>
      </c>
      <c r="O132" s="1" t="s">
        <v>251</v>
      </c>
      <c r="P132" s="1" t="s">
        <v>281</v>
      </c>
      <c r="Q132" s="1" t="s">
        <v>251</v>
      </c>
      <c r="R132" s="1" t="s">
        <v>253</v>
      </c>
    </row>
    <row r="133" spans="1:226" ht="12.75">
      <c r="A133" s="2">
        <v>44518.690029062505</v>
      </c>
      <c r="B133" s="1" t="s">
        <v>241</v>
      </c>
      <c r="C133" s="1" t="s">
        <v>277</v>
      </c>
      <c r="D133" s="3">
        <v>44518</v>
      </c>
      <c r="E133" s="1" t="s">
        <v>243</v>
      </c>
      <c r="F133" s="1" t="s">
        <v>519</v>
      </c>
      <c r="G133" s="1" t="s">
        <v>245</v>
      </c>
      <c r="H133" s="1" t="s">
        <v>246</v>
      </c>
      <c r="I133" s="1" t="s">
        <v>279</v>
      </c>
      <c r="K133" s="1" t="s">
        <v>251</v>
      </c>
      <c r="L133" s="1" t="s">
        <v>249</v>
      </c>
      <c r="M133" s="1" t="s">
        <v>488</v>
      </c>
      <c r="N133" s="1" t="s">
        <v>251</v>
      </c>
      <c r="O133" s="1" t="s">
        <v>251</v>
      </c>
      <c r="P133" s="1" t="s">
        <v>281</v>
      </c>
      <c r="Q133" s="1" t="s">
        <v>251</v>
      </c>
      <c r="R133" s="1" t="s">
        <v>253</v>
      </c>
    </row>
    <row r="134" spans="1:226" ht="12.75">
      <c r="A134" s="2">
        <v>44518.691902604165</v>
      </c>
      <c r="B134" s="1" t="s">
        <v>241</v>
      </c>
      <c r="C134" s="1" t="s">
        <v>269</v>
      </c>
      <c r="D134" s="3">
        <v>44518</v>
      </c>
      <c r="E134" s="1" t="s">
        <v>243</v>
      </c>
      <c r="F134" s="1" t="s">
        <v>520</v>
      </c>
      <c r="G134" s="1" t="s">
        <v>245</v>
      </c>
      <c r="H134" s="1" t="s">
        <v>246</v>
      </c>
      <c r="I134" s="1" t="s">
        <v>247</v>
      </c>
      <c r="J134" s="1">
        <v>62</v>
      </c>
      <c r="K134" s="1" t="s">
        <v>251</v>
      </c>
      <c r="L134" s="1" t="s">
        <v>271</v>
      </c>
      <c r="M134" s="1" t="s">
        <v>250</v>
      </c>
      <c r="N134" s="1" t="s">
        <v>251</v>
      </c>
      <c r="O134" s="1" t="s">
        <v>251</v>
      </c>
      <c r="P134" s="1" t="s">
        <v>281</v>
      </c>
      <c r="Q134" s="1" t="s">
        <v>251</v>
      </c>
      <c r="R134" s="1" t="s">
        <v>253</v>
      </c>
      <c r="GR134" s="1" t="s">
        <v>268</v>
      </c>
      <c r="GS134" s="1" t="s">
        <v>261</v>
      </c>
    </row>
    <row r="135" spans="1:226" ht="12.75">
      <c r="A135" s="2">
        <v>44518.693527708332</v>
      </c>
      <c r="B135" s="1" t="s">
        <v>241</v>
      </c>
      <c r="C135" s="1" t="s">
        <v>269</v>
      </c>
      <c r="D135" s="3">
        <v>44518</v>
      </c>
      <c r="E135" s="1" t="s">
        <v>243</v>
      </c>
      <c r="F135" s="1" t="s">
        <v>521</v>
      </c>
      <c r="G135" s="1" t="s">
        <v>245</v>
      </c>
      <c r="H135" s="1" t="s">
        <v>246</v>
      </c>
      <c r="I135" s="1" t="s">
        <v>247</v>
      </c>
      <c r="J135" s="1">
        <v>207</v>
      </c>
      <c r="K135" s="1" t="s">
        <v>248</v>
      </c>
      <c r="L135" s="1" t="s">
        <v>280</v>
      </c>
      <c r="M135" s="1" t="s">
        <v>488</v>
      </c>
      <c r="N135" s="1" t="s">
        <v>251</v>
      </c>
      <c r="O135" s="1" t="s">
        <v>251</v>
      </c>
      <c r="P135" s="1" t="s">
        <v>281</v>
      </c>
      <c r="Q135" s="1" t="s">
        <v>251</v>
      </c>
      <c r="R135" s="1" t="s">
        <v>253</v>
      </c>
    </row>
    <row r="136" spans="1:226" ht="12.75">
      <c r="A136" s="2">
        <v>44518.699228958329</v>
      </c>
      <c r="B136" s="1" t="s">
        <v>241</v>
      </c>
      <c r="C136" s="1" t="s">
        <v>242</v>
      </c>
      <c r="D136" s="3">
        <v>44518</v>
      </c>
      <c r="E136" s="1" t="s">
        <v>243</v>
      </c>
      <c r="F136" s="1" t="s">
        <v>366</v>
      </c>
      <c r="G136" s="1" t="s">
        <v>245</v>
      </c>
      <c r="H136" s="1" t="s">
        <v>246</v>
      </c>
      <c r="I136" s="1" t="s">
        <v>247</v>
      </c>
      <c r="J136" s="1">
        <v>62</v>
      </c>
      <c r="K136" s="1" t="s">
        <v>251</v>
      </c>
      <c r="L136" s="1" t="s">
        <v>271</v>
      </c>
      <c r="M136" s="1" t="s">
        <v>250</v>
      </c>
      <c r="N136" s="1" t="s">
        <v>251</v>
      </c>
      <c r="O136" s="1" t="s">
        <v>251</v>
      </c>
      <c r="P136" s="1" t="s">
        <v>281</v>
      </c>
      <c r="Q136" s="1" t="s">
        <v>251</v>
      </c>
      <c r="R136" s="1" t="s">
        <v>253</v>
      </c>
      <c r="GR136" s="1" t="s">
        <v>267</v>
      </c>
      <c r="GS136" s="1" t="s">
        <v>261</v>
      </c>
    </row>
    <row r="137" spans="1:226" ht="12.75">
      <c r="A137" s="2">
        <v>44518.700546111111</v>
      </c>
      <c r="B137" s="1" t="s">
        <v>241</v>
      </c>
      <c r="C137" s="1" t="s">
        <v>242</v>
      </c>
      <c r="D137" s="3">
        <v>44518</v>
      </c>
      <c r="E137" s="1" t="s">
        <v>243</v>
      </c>
      <c r="F137" s="1" t="s">
        <v>522</v>
      </c>
      <c r="G137" s="1" t="s">
        <v>245</v>
      </c>
      <c r="H137" s="1" t="s">
        <v>246</v>
      </c>
      <c r="I137" s="1" t="s">
        <v>247</v>
      </c>
      <c r="J137" s="1">
        <v>99</v>
      </c>
      <c r="K137" s="1" t="s">
        <v>251</v>
      </c>
      <c r="L137" s="1" t="s">
        <v>249</v>
      </c>
      <c r="M137" s="1" t="s">
        <v>488</v>
      </c>
      <c r="N137" s="1" t="s">
        <v>251</v>
      </c>
      <c r="O137" s="1" t="s">
        <v>251</v>
      </c>
      <c r="P137" s="1" t="s">
        <v>281</v>
      </c>
      <c r="Q137" s="1" t="s">
        <v>251</v>
      </c>
      <c r="R137" s="1" t="s">
        <v>253</v>
      </c>
    </row>
    <row r="138" spans="1:226" ht="12.75">
      <c r="A138" s="2">
        <v>44518.702476365739</v>
      </c>
      <c r="B138" s="1" t="s">
        <v>241</v>
      </c>
      <c r="C138" s="1" t="s">
        <v>242</v>
      </c>
      <c r="D138" s="3">
        <v>44518</v>
      </c>
      <c r="E138" s="1" t="s">
        <v>243</v>
      </c>
      <c r="F138" s="1" t="s">
        <v>523</v>
      </c>
      <c r="G138" s="1" t="s">
        <v>245</v>
      </c>
      <c r="H138" s="1" t="s">
        <v>246</v>
      </c>
      <c r="I138" s="1" t="s">
        <v>279</v>
      </c>
      <c r="K138" s="1" t="s">
        <v>248</v>
      </c>
      <c r="L138" s="1" t="s">
        <v>249</v>
      </c>
      <c r="M138" s="1" t="s">
        <v>250</v>
      </c>
      <c r="N138" s="1" t="s">
        <v>251</v>
      </c>
      <c r="O138" s="1" t="s">
        <v>251</v>
      </c>
      <c r="P138" s="1" t="s">
        <v>281</v>
      </c>
      <c r="Q138" s="1" t="s">
        <v>251</v>
      </c>
      <c r="R138" s="1" t="s">
        <v>253</v>
      </c>
      <c r="GR138" s="1" t="s">
        <v>267</v>
      </c>
      <c r="GS138" s="1" t="s">
        <v>261</v>
      </c>
      <c r="GU138" s="1" t="s">
        <v>268</v>
      </c>
      <c r="GV138" s="1" t="s">
        <v>261</v>
      </c>
    </row>
    <row r="139" spans="1:226" ht="12.75">
      <c r="A139" s="2">
        <v>44518.948777141202</v>
      </c>
      <c r="B139" s="1" t="s">
        <v>303</v>
      </c>
      <c r="C139" s="1" t="s">
        <v>307</v>
      </c>
      <c r="D139" s="3">
        <v>44517</v>
      </c>
      <c r="E139" s="1" t="s">
        <v>243</v>
      </c>
      <c r="F139" s="1" t="s">
        <v>524</v>
      </c>
      <c r="G139" s="1" t="s">
        <v>245</v>
      </c>
      <c r="H139" s="1" t="s">
        <v>246</v>
      </c>
      <c r="I139" s="1" t="s">
        <v>285</v>
      </c>
      <c r="K139" s="1" t="s">
        <v>248</v>
      </c>
      <c r="L139" s="1" t="s">
        <v>249</v>
      </c>
      <c r="M139" s="1" t="s">
        <v>250</v>
      </c>
      <c r="N139" s="1" t="s">
        <v>251</v>
      </c>
      <c r="O139" s="1" t="s">
        <v>248</v>
      </c>
      <c r="P139" s="1" t="s">
        <v>252</v>
      </c>
      <c r="Q139" s="1" t="s">
        <v>251</v>
      </c>
      <c r="R139" s="1" t="s">
        <v>253</v>
      </c>
      <c r="GR139" s="1" t="s">
        <v>267</v>
      </c>
      <c r="GS139" s="1" t="s">
        <v>287</v>
      </c>
      <c r="GT139" s="1" t="s">
        <v>525</v>
      </c>
      <c r="GU139" s="1" t="s">
        <v>268</v>
      </c>
      <c r="GV139" s="1" t="s">
        <v>287</v>
      </c>
      <c r="GW139" s="1" t="s">
        <v>525</v>
      </c>
      <c r="GX139" s="1" t="s">
        <v>266</v>
      </c>
      <c r="GY139" s="1" t="s">
        <v>261</v>
      </c>
      <c r="HA139" s="1" t="s">
        <v>348</v>
      </c>
      <c r="HB139" s="1" t="s">
        <v>261</v>
      </c>
      <c r="HD139" s="1" t="s">
        <v>263</v>
      </c>
      <c r="HE139" s="1" t="s">
        <v>261</v>
      </c>
      <c r="HG139" s="1" t="s">
        <v>291</v>
      </c>
      <c r="HH139" s="1" t="s">
        <v>261</v>
      </c>
      <c r="HJ139" s="1" t="s">
        <v>257</v>
      </c>
      <c r="HK139" s="1" t="s">
        <v>282</v>
      </c>
      <c r="HL139" s="1" t="s">
        <v>526</v>
      </c>
      <c r="HM139" s="1" t="s">
        <v>330</v>
      </c>
      <c r="HN139" s="1" t="s">
        <v>282</v>
      </c>
      <c r="HO139" s="1" t="s">
        <v>526</v>
      </c>
      <c r="HP139" s="1" t="s">
        <v>295</v>
      </c>
      <c r="HQ139" s="1" t="s">
        <v>282</v>
      </c>
      <c r="HR139" s="1" t="s">
        <v>526</v>
      </c>
    </row>
    <row r="140" spans="1:226" ht="12.75">
      <c r="A140" s="2">
        <v>44519.721953831016</v>
      </c>
      <c r="B140" s="1" t="s">
        <v>241</v>
      </c>
      <c r="C140" s="1" t="s">
        <v>269</v>
      </c>
      <c r="D140" s="3">
        <v>44519</v>
      </c>
      <c r="E140" s="1" t="s">
        <v>243</v>
      </c>
      <c r="F140" s="1" t="s">
        <v>527</v>
      </c>
      <c r="G140" s="1" t="s">
        <v>298</v>
      </c>
      <c r="H140" s="1" t="s">
        <v>251</v>
      </c>
      <c r="I140" s="1" t="s">
        <v>247</v>
      </c>
      <c r="J140" s="1">
        <v>138</v>
      </c>
      <c r="K140" s="1" t="s">
        <v>251</v>
      </c>
      <c r="L140" s="1" t="s">
        <v>249</v>
      </c>
      <c r="M140" s="1" t="s">
        <v>250</v>
      </c>
      <c r="N140" s="1" t="s">
        <v>251</v>
      </c>
      <c r="O140" s="1" t="s">
        <v>251</v>
      </c>
      <c r="P140" s="1" t="s">
        <v>281</v>
      </c>
      <c r="Q140" s="1" t="s">
        <v>251</v>
      </c>
      <c r="R140" s="1" t="s">
        <v>253</v>
      </c>
      <c r="GR140" s="1" t="s">
        <v>267</v>
      </c>
      <c r="GS140" s="1" t="s">
        <v>261</v>
      </c>
    </row>
    <row r="141" spans="1:226" ht="12.75">
      <c r="A141" s="2">
        <v>44519.736121180555</v>
      </c>
      <c r="B141" s="1" t="s">
        <v>241</v>
      </c>
      <c r="C141" s="1" t="s">
        <v>242</v>
      </c>
      <c r="D141" s="3">
        <v>44519</v>
      </c>
      <c r="E141" s="1" t="s">
        <v>243</v>
      </c>
      <c r="F141" s="1" t="s">
        <v>528</v>
      </c>
      <c r="G141" s="1" t="s">
        <v>245</v>
      </c>
      <c r="H141" s="1" t="s">
        <v>246</v>
      </c>
      <c r="I141" s="1" t="s">
        <v>279</v>
      </c>
      <c r="K141" s="1" t="s">
        <v>248</v>
      </c>
      <c r="L141" s="1" t="s">
        <v>249</v>
      </c>
      <c r="M141" s="1" t="s">
        <v>488</v>
      </c>
      <c r="N141" s="1" t="s">
        <v>251</v>
      </c>
      <c r="O141" s="1" t="s">
        <v>251</v>
      </c>
      <c r="P141" s="1" t="s">
        <v>281</v>
      </c>
      <c r="Q141" s="1" t="s">
        <v>251</v>
      </c>
      <c r="R141" s="1" t="s">
        <v>253</v>
      </c>
    </row>
    <row r="142" spans="1:226" ht="12.75">
      <c r="A142" s="2">
        <v>44519.73780505787</v>
      </c>
      <c r="B142" s="1" t="s">
        <v>241</v>
      </c>
      <c r="C142" s="1" t="s">
        <v>242</v>
      </c>
      <c r="D142" s="3">
        <v>44519</v>
      </c>
      <c r="E142" s="1" t="s">
        <v>243</v>
      </c>
      <c r="F142" s="1" t="s">
        <v>529</v>
      </c>
      <c r="G142" s="1" t="s">
        <v>245</v>
      </c>
      <c r="H142" s="1" t="s">
        <v>246</v>
      </c>
      <c r="I142" s="1" t="s">
        <v>247</v>
      </c>
      <c r="J142" s="1">
        <v>215</v>
      </c>
      <c r="K142" s="1" t="s">
        <v>251</v>
      </c>
      <c r="L142" s="1" t="s">
        <v>249</v>
      </c>
      <c r="M142" s="1" t="s">
        <v>250</v>
      </c>
      <c r="N142" s="1" t="s">
        <v>251</v>
      </c>
      <c r="O142" s="1" t="s">
        <v>251</v>
      </c>
      <c r="P142" s="1" t="s">
        <v>281</v>
      </c>
      <c r="Q142" s="1" t="s">
        <v>251</v>
      </c>
      <c r="R142" s="1" t="s">
        <v>253</v>
      </c>
      <c r="GR142" s="1" t="s">
        <v>268</v>
      </c>
      <c r="GS142" s="1" t="s">
        <v>261</v>
      </c>
      <c r="GU142" s="1" t="s">
        <v>267</v>
      </c>
      <c r="GV142" s="1" t="s">
        <v>261</v>
      </c>
    </row>
    <row r="143" spans="1:226" ht="12.75">
      <c r="A143" s="2">
        <v>44520.316204814815</v>
      </c>
      <c r="B143" s="1" t="s">
        <v>241</v>
      </c>
      <c r="C143" s="1" t="s">
        <v>269</v>
      </c>
      <c r="D143" s="3">
        <v>44520</v>
      </c>
      <c r="E143" s="1" t="s">
        <v>243</v>
      </c>
      <c r="F143" s="1" t="s">
        <v>530</v>
      </c>
      <c r="G143" s="1" t="s">
        <v>298</v>
      </c>
      <c r="H143" s="1" t="s">
        <v>251</v>
      </c>
      <c r="I143" s="1" t="s">
        <v>247</v>
      </c>
      <c r="J143" s="1">
        <v>68</v>
      </c>
      <c r="K143" s="1" t="s">
        <v>251</v>
      </c>
      <c r="L143" s="1" t="s">
        <v>249</v>
      </c>
      <c r="M143" s="1" t="s">
        <v>488</v>
      </c>
      <c r="N143" s="1" t="s">
        <v>251</v>
      </c>
      <c r="O143" s="1" t="s">
        <v>251</v>
      </c>
      <c r="P143" s="1" t="s">
        <v>281</v>
      </c>
      <c r="Q143" s="1" t="s">
        <v>251</v>
      </c>
      <c r="R143" s="1" t="s">
        <v>253</v>
      </c>
    </row>
    <row r="144" spans="1:226" ht="12.75">
      <c r="A144" s="2">
        <v>44520.31793513889</v>
      </c>
      <c r="B144" s="1" t="s">
        <v>241</v>
      </c>
      <c r="C144" s="1" t="s">
        <v>277</v>
      </c>
      <c r="D144" s="3">
        <v>44520</v>
      </c>
      <c r="E144" s="1" t="s">
        <v>243</v>
      </c>
      <c r="F144" s="1" t="s">
        <v>454</v>
      </c>
      <c r="G144" s="1" t="s">
        <v>245</v>
      </c>
      <c r="H144" s="1" t="s">
        <v>246</v>
      </c>
      <c r="I144" s="1" t="s">
        <v>247</v>
      </c>
      <c r="J144" s="1">
        <v>50</v>
      </c>
      <c r="K144" s="1" t="s">
        <v>251</v>
      </c>
      <c r="L144" s="1" t="s">
        <v>271</v>
      </c>
      <c r="M144" s="1" t="s">
        <v>250</v>
      </c>
      <c r="N144" s="1" t="s">
        <v>251</v>
      </c>
      <c r="O144" s="1" t="s">
        <v>251</v>
      </c>
      <c r="P144" s="1" t="s">
        <v>281</v>
      </c>
      <c r="Q144" s="1" t="s">
        <v>251</v>
      </c>
      <c r="R144" s="1" t="s">
        <v>253</v>
      </c>
      <c r="GR144" s="1" t="s">
        <v>268</v>
      </c>
      <c r="GS144" s="1" t="s">
        <v>261</v>
      </c>
    </row>
    <row r="145" spans="1:222" ht="12.75">
      <c r="A145" s="2">
        <v>44520.627890937496</v>
      </c>
      <c r="B145" s="1" t="s">
        <v>303</v>
      </c>
      <c r="C145" s="1" t="s">
        <v>448</v>
      </c>
      <c r="D145" s="3">
        <v>44518</v>
      </c>
      <c r="E145" s="1" t="s">
        <v>243</v>
      </c>
      <c r="F145" s="1" t="s">
        <v>531</v>
      </c>
      <c r="G145" s="1" t="s">
        <v>298</v>
      </c>
      <c r="H145" s="1" t="s">
        <v>251</v>
      </c>
      <c r="I145" s="1" t="s">
        <v>247</v>
      </c>
      <c r="J145" s="1">
        <v>28</v>
      </c>
      <c r="K145" s="1" t="s">
        <v>251</v>
      </c>
      <c r="L145" s="1" t="s">
        <v>249</v>
      </c>
      <c r="M145" s="1" t="s">
        <v>488</v>
      </c>
      <c r="N145" s="1" t="s">
        <v>251</v>
      </c>
      <c r="O145" s="1" t="s">
        <v>251</v>
      </c>
      <c r="P145" s="1" t="s">
        <v>281</v>
      </c>
      <c r="Q145" s="1" t="s">
        <v>251</v>
      </c>
      <c r="R145" s="1" t="s">
        <v>253</v>
      </c>
    </row>
    <row r="146" spans="1:222" ht="12.75">
      <c r="A146" s="2">
        <v>44520.629810266204</v>
      </c>
      <c r="B146" s="1" t="s">
        <v>303</v>
      </c>
      <c r="C146" s="1" t="s">
        <v>448</v>
      </c>
      <c r="D146" s="3">
        <v>44518</v>
      </c>
      <c r="E146" s="1" t="s">
        <v>243</v>
      </c>
      <c r="F146" s="1" t="s">
        <v>532</v>
      </c>
      <c r="G146" s="1" t="s">
        <v>298</v>
      </c>
      <c r="H146" s="1" t="s">
        <v>251</v>
      </c>
      <c r="I146" s="1" t="s">
        <v>247</v>
      </c>
      <c r="J146" s="1">
        <v>28</v>
      </c>
      <c r="K146" s="1" t="s">
        <v>251</v>
      </c>
      <c r="L146" s="1" t="s">
        <v>249</v>
      </c>
      <c r="M146" s="1" t="s">
        <v>488</v>
      </c>
      <c r="N146" s="1" t="s">
        <v>251</v>
      </c>
      <c r="O146" s="1" t="s">
        <v>251</v>
      </c>
      <c r="P146" s="1" t="s">
        <v>281</v>
      </c>
      <c r="Q146" s="1" t="s">
        <v>251</v>
      </c>
      <c r="R146" s="1" t="s">
        <v>253</v>
      </c>
    </row>
    <row r="147" spans="1:222" ht="12.75">
      <c r="A147" s="2">
        <v>44520.632979490736</v>
      </c>
      <c r="B147" s="1" t="s">
        <v>303</v>
      </c>
      <c r="C147" s="1" t="s">
        <v>448</v>
      </c>
      <c r="D147" s="3">
        <v>44518</v>
      </c>
      <c r="E147" s="1" t="s">
        <v>243</v>
      </c>
      <c r="F147" s="1" t="s">
        <v>531</v>
      </c>
      <c r="G147" s="1" t="s">
        <v>245</v>
      </c>
      <c r="H147" s="1" t="s">
        <v>246</v>
      </c>
      <c r="I147" s="1" t="s">
        <v>285</v>
      </c>
      <c r="K147" s="1" t="s">
        <v>248</v>
      </c>
      <c r="L147" s="1" t="s">
        <v>249</v>
      </c>
      <c r="M147" s="1" t="s">
        <v>488</v>
      </c>
      <c r="N147" s="1" t="s">
        <v>251</v>
      </c>
      <c r="O147" s="1" t="s">
        <v>251</v>
      </c>
      <c r="P147" s="1" t="s">
        <v>281</v>
      </c>
      <c r="Q147" s="1" t="s">
        <v>251</v>
      </c>
      <c r="R147" s="1" t="s">
        <v>253</v>
      </c>
    </row>
    <row r="148" spans="1:222" ht="12.75">
      <c r="A148" s="2">
        <v>44520.637496469906</v>
      </c>
      <c r="B148" s="1" t="s">
        <v>303</v>
      </c>
      <c r="C148" s="1" t="s">
        <v>448</v>
      </c>
      <c r="D148" s="3">
        <v>44518</v>
      </c>
      <c r="E148" s="1" t="s">
        <v>243</v>
      </c>
      <c r="F148" s="1" t="s">
        <v>532</v>
      </c>
      <c r="G148" s="1" t="s">
        <v>245</v>
      </c>
      <c r="H148" s="1" t="s">
        <v>246</v>
      </c>
      <c r="I148" s="1" t="s">
        <v>285</v>
      </c>
      <c r="K148" s="1" t="s">
        <v>248</v>
      </c>
      <c r="L148" s="1" t="s">
        <v>249</v>
      </c>
      <c r="M148" s="1" t="s">
        <v>488</v>
      </c>
      <c r="N148" s="1" t="s">
        <v>251</v>
      </c>
      <c r="O148" s="1" t="s">
        <v>251</v>
      </c>
      <c r="P148" s="1" t="s">
        <v>281</v>
      </c>
      <c r="Q148" s="1" t="s">
        <v>251</v>
      </c>
      <c r="R148" s="1" t="s">
        <v>253</v>
      </c>
    </row>
    <row r="149" spans="1:222" ht="12.75">
      <c r="A149" s="2">
        <v>44520.651276620367</v>
      </c>
      <c r="B149" s="1" t="s">
        <v>303</v>
      </c>
      <c r="C149" s="1" t="s">
        <v>304</v>
      </c>
      <c r="D149" s="3">
        <v>44518</v>
      </c>
      <c r="E149" s="1" t="s">
        <v>243</v>
      </c>
      <c r="F149" s="1" t="s">
        <v>533</v>
      </c>
      <c r="G149" s="1" t="s">
        <v>245</v>
      </c>
      <c r="H149" s="1" t="s">
        <v>246</v>
      </c>
      <c r="I149" s="1" t="s">
        <v>247</v>
      </c>
      <c r="J149" s="1">
        <v>117</v>
      </c>
      <c r="K149" s="1" t="s">
        <v>251</v>
      </c>
      <c r="L149" s="1" t="s">
        <v>249</v>
      </c>
      <c r="M149" s="1" t="s">
        <v>250</v>
      </c>
      <c r="N149" s="1" t="s">
        <v>251</v>
      </c>
      <c r="O149" s="1" t="s">
        <v>251</v>
      </c>
      <c r="P149" s="1" t="s">
        <v>281</v>
      </c>
      <c r="Q149" s="1" t="s">
        <v>251</v>
      </c>
      <c r="R149" s="1" t="s">
        <v>253</v>
      </c>
      <c r="GR149" s="1" t="s">
        <v>267</v>
      </c>
      <c r="GS149" s="1" t="s">
        <v>261</v>
      </c>
      <c r="GU149" s="1" t="s">
        <v>268</v>
      </c>
      <c r="GV149" s="1" t="s">
        <v>261</v>
      </c>
    </row>
    <row r="150" spans="1:222" ht="12.75">
      <c r="A150" s="2">
        <v>44520.654920416666</v>
      </c>
      <c r="B150" s="1" t="s">
        <v>303</v>
      </c>
      <c r="C150" s="1" t="s">
        <v>307</v>
      </c>
      <c r="D150" s="3">
        <v>44518</v>
      </c>
      <c r="E150" s="1" t="s">
        <v>243</v>
      </c>
      <c r="F150" s="1" t="s">
        <v>534</v>
      </c>
      <c r="G150" s="1" t="s">
        <v>245</v>
      </c>
      <c r="H150" s="1" t="s">
        <v>246</v>
      </c>
      <c r="I150" s="1" t="s">
        <v>311</v>
      </c>
      <c r="K150" s="1" t="s">
        <v>248</v>
      </c>
      <c r="L150" s="1" t="s">
        <v>249</v>
      </c>
      <c r="M150" s="1" t="s">
        <v>488</v>
      </c>
      <c r="N150" s="1" t="s">
        <v>251</v>
      </c>
      <c r="O150" s="1" t="s">
        <v>251</v>
      </c>
      <c r="P150" s="1" t="s">
        <v>281</v>
      </c>
      <c r="Q150" s="1" t="s">
        <v>251</v>
      </c>
      <c r="R150" s="1" t="s">
        <v>253</v>
      </c>
    </row>
    <row r="151" spans="1:222" ht="12.75">
      <c r="A151" s="2">
        <v>44520.656916979162</v>
      </c>
      <c r="B151" s="1" t="s">
        <v>303</v>
      </c>
      <c r="C151" s="1" t="s">
        <v>307</v>
      </c>
      <c r="D151" s="3">
        <v>44518</v>
      </c>
      <c r="E151" s="1" t="s">
        <v>243</v>
      </c>
      <c r="F151" s="1" t="s">
        <v>535</v>
      </c>
      <c r="G151" s="1" t="s">
        <v>245</v>
      </c>
      <c r="H151" s="1" t="s">
        <v>246</v>
      </c>
      <c r="I151" s="1" t="s">
        <v>247</v>
      </c>
      <c r="J151" s="1">
        <v>101</v>
      </c>
      <c r="K151" s="1" t="s">
        <v>251</v>
      </c>
      <c r="L151" s="1" t="s">
        <v>249</v>
      </c>
      <c r="M151" s="1" t="s">
        <v>488</v>
      </c>
      <c r="N151" s="1" t="s">
        <v>251</v>
      </c>
      <c r="O151" s="1" t="s">
        <v>251</v>
      </c>
      <c r="P151" s="1" t="s">
        <v>281</v>
      </c>
      <c r="Q151" s="1" t="s">
        <v>251</v>
      </c>
      <c r="R151" s="1" t="s">
        <v>253</v>
      </c>
    </row>
    <row r="152" spans="1:222" ht="12.75">
      <c r="A152" s="2">
        <v>44520.66088383102</v>
      </c>
      <c r="B152" s="1" t="s">
        <v>303</v>
      </c>
      <c r="C152" s="1" t="s">
        <v>304</v>
      </c>
      <c r="D152" s="3">
        <v>44519</v>
      </c>
      <c r="E152" s="1" t="s">
        <v>243</v>
      </c>
      <c r="F152" s="1" t="s">
        <v>536</v>
      </c>
      <c r="G152" s="1" t="s">
        <v>245</v>
      </c>
      <c r="H152" s="1" t="s">
        <v>246</v>
      </c>
      <c r="I152" s="1" t="s">
        <v>279</v>
      </c>
      <c r="K152" s="1" t="s">
        <v>251</v>
      </c>
      <c r="L152" s="1" t="s">
        <v>286</v>
      </c>
      <c r="M152" s="1" t="s">
        <v>488</v>
      </c>
      <c r="N152" s="1" t="s">
        <v>251</v>
      </c>
      <c r="O152" s="1" t="s">
        <v>251</v>
      </c>
      <c r="P152" s="1" t="s">
        <v>281</v>
      </c>
      <c r="Q152" s="1" t="s">
        <v>251</v>
      </c>
      <c r="R152" s="1" t="s">
        <v>253</v>
      </c>
    </row>
    <row r="153" spans="1:222" ht="12.75">
      <c r="A153" s="2">
        <v>44520.664385856478</v>
      </c>
      <c r="B153" s="1" t="s">
        <v>303</v>
      </c>
      <c r="C153" s="1" t="s">
        <v>304</v>
      </c>
      <c r="D153" s="3">
        <v>44519</v>
      </c>
      <c r="E153" s="1" t="s">
        <v>243</v>
      </c>
      <c r="F153" s="1" t="s">
        <v>537</v>
      </c>
      <c r="G153" s="1" t="s">
        <v>245</v>
      </c>
      <c r="H153" s="1" t="s">
        <v>246</v>
      </c>
      <c r="I153" s="1" t="s">
        <v>247</v>
      </c>
      <c r="J153" s="1">
        <v>144</v>
      </c>
      <c r="K153" s="1" t="s">
        <v>251</v>
      </c>
      <c r="L153" s="1" t="s">
        <v>249</v>
      </c>
      <c r="M153" s="1" t="s">
        <v>250</v>
      </c>
      <c r="N153" s="1" t="s">
        <v>251</v>
      </c>
      <c r="O153" s="1" t="s">
        <v>251</v>
      </c>
      <c r="P153" s="1" t="s">
        <v>252</v>
      </c>
      <c r="Q153" s="1" t="s">
        <v>251</v>
      </c>
      <c r="R153" s="1" t="s">
        <v>253</v>
      </c>
      <c r="GR153" s="1" t="s">
        <v>267</v>
      </c>
      <c r="GS153" s="1" t="s">
        <v>261</v>
      </c>
      <c r="GU153" s="1" t="s">
        <v>291</v>
      </c>
      <c r="GV153" s="1" t="s">
        <v>261</v>
      </c>
      <c r="GX153" s="1" t="s">
        <v>268</v>
      </c>
      <c r="GY153" s="1" t="s">
        <v>261</v>
      </c>
      <c r="HA153" s="1" t="s">
        <v>266</v>
      </c>
      <c r="HB153" s="1" t="s">
        <v>261</v>
      </c>
      <c r="HD153" s="1" t="s">
        <v>257</v>
      </c>
      <c r="HE153" s="1" t="s">
        <v>261</v>
      </c>
      <c r="HG153" s="1" t="s">
        <v>263</v>
      </c>
      <c r="HH153" s="1" t="s">
        <v>261</v>
      </c>
      <c r="HJ153" s="1" t="s">
        <v>294</v>
      </c>
      <c r="HK153" s="1" t="s">
        <v>261</v>
      </c>
      <c r="HM153" s="1" t="s">
        <v>295</v>
      </c>
      <c r="HN153" s="1" t="s">
        <v>261</v>
      </c>
    </row>
    <row r="154" spans="1:222" ht="12.75">
      <c r="A154" s="2">
        <v>44520.711158090278</v>
      </c>
      <c r="B154" s="1" t="s">
        <v>303</v>
      </c>
      <c r="C154" s="1" t="s">
        <v>307</v>
      </c>
      <c r="D154" s="3">
        <v>44519</v>
      </c>
      <c r="E154" s="1" t="s">
        <v>243</v>
      </c>
      <c r="F154" s="1" t="s">
        <v>538</v>
      </c>
      <c r="G154" s="1" t="s">
        <v>245</v>
      </c>
      <c r="H154" s="1" t="s">
        <v>246</v>
      </c>
      <c r="I154" s="1" t="s">
        <v>285</v>
      </c>
      <c r="K154" s="1" t="s">
        <v>248</v>
      </c>
      <c r="L154" s="1" t="s">
        <v>280</v>
      </c>
      <c r="M154" s="1" t="s">
        <v>488</v>
      </c>
      <c r="N154" s="1" t="s">
        <v>251</v>
      </c>
      <c r="O154" s="1" t="s">
        <v>251</v>
      </c>
      <c r="P154" s="1" t="s">
        <v>281</v>
      </c>
      <c r="Q154" s="1" t="s">
        <v>251</v>
      </c>
      <c r="R154" s="1" t="s">
        <v>253</v>
      </c>
    </row>
    <row r="155" spans="1:222" ht="12.75">
      <c r="A155" s="2">
        <v>44520.712608414353</v>
      </c>
      <c r="B155" s="1" t="s">
        <v>303</v>
      </c>
      <c r="C155" s="1" t="s">
        <v>307</v>
      </c>
      <c r="D155" s="3">
        <v>44519</v>
      </c>
      <c r="E155" s="1" t="s">
        <v>243</v>
      </c>
      <c r="F155" s="1" t="s">
        <v>539</v>
      </c>
      <c r="G155" s="1" t="s">
        <v>245</v>
      </c>
      <c r="H155" s="1" t="s">
        <v>246</v>
      </c>
      <c r="I155" s="1" t="s">
        <v>311</v>
      </c>
      <c r="K155" s="1" t="s">
        <v>248</v>
      </c>
      <c r="L155" s="1" t="s">
        <v>249</v>
      </c>
      <c r="M155" s="1" t="s">
        <v>488</v>
      </c>
      <c r="N155" s="1" t="s">
        <v>251</v>
      </c>
      <c r="O155" s="1" t="s">
        <v>251</v>
      </c>
      <c r="P155" s="1" t="s">
        <v>281</v>
      </c>
      <c r="Q155" s="1" t="s">
        <v>251</v>
      </c>
      <c r="R155" s="1" t="s">
        <v>253</v>
      </c>
    </row>
    <row r="156" spans="1:222" ht="12.75">
      <c r="A156" s="2">
        <v>44520.714051689814</v>
      </c>
      <c r="B156" s="1" t="s">
        <v>303</v>
      </c>
      <c r="C156" s="1" t="s">
        <v>307</v>
      </c>
      <c r="D156" s="3">
        <v>44519</v>
      </c>
      <c r="E156" s="1" t="s">
        <v>243</v>
      </c>
      <c r="F156" s="1" t="s">
        <v>540</v>
      </c>
      <c r="G156" s="1" t="s">
        <v>245</v>
      </c>
      <c r="H156" s="1" t="s">
        <v>246</v>
      </c>
      <c r="I156" s="1" t="s">
        <v>285</v>
      </c>
      <c r="K156" s="1" t="s">
        <v>248</v>
      </c>
      <c r="L156" s="1" t="s">
        <v>249</v>
      </c>
      <c r="M156" s="1" t="s">
        <v>488</v>
      </c>
      <c r="N156" s="1" t="s">
        <v>251</v>
      </c>
      <c r="O156" s="1" t="s">
        <v>251</v>
      </c>
      <c r="P156" s="1" t="s">
        <v>281</v>
      </c>
      <c r="Q156" s="1" t="s">
        <v>251</v>
      </c>
      <c r="R156" s="1" t="s">
        <v>253</v>
      </c>
    </row>
    <row r="157" spans="1:222" ht="12.75">
      <c r="A157" s="2">
        <v>44520.760812743058</v>
      </c>
      <c r="B157" s="1" t="s">
        <v>303</v>
      </c>
      <c r="C157" s="1" t="s">
        <v>304</v>
      </c>
      <c r="D157" s="3">
        <v>44520</v>
      </c>
      <c r="E157" s="1" t="s">
        <v>243</v>
      </c>
      <c r="F157" s="1" t="s">
        <v>541</v>
      </c>
      <c r="G157" s="1" t="s">
        <v>245</v>
      </c>
      <c r="H157" s="1" t="s">
        <v>246</v>
      </c>
      <c r="I157" s="1" t="s">
        <v>247</v>
      </c>
      <c r="J157" s="1">
        <v>117</v>
      </c>
      <c r="K157" s="1" t="s">
        <v>248</v>
      </c>
      <c r="L157" s="1" t="s">
        <v>249</v>
      </c>
      <c r="M157" s="1" t="s">
        <v>250</v>
      </c>
      <c r="N157" s="1" t="s">
        <v>251</v>
      </c>
      <c r="O157" s="1" t="s">
        <v>251</v>
      </c>
      <c r="P157" s="1" t="s">
        <v>252</v>
      </c>
      <c r="Q157" s="1" t="s">
        <v>251</v>
      </c>
      <c r="R157" s="1" t="s">
        <v>253</v>
      </c>
      <c r="GR157" s="1" t="s">
        <v>291</v>
      </c>
      <c r="GS157" s="1" t="s">
        <v>261</v>
      </c>
      <c r="GU157" s="1" t="s">
        <v>268</v>
      </c>
      <c r="GV157" s="1" t="s">
        <v>261</v>
      </c>
      <c r="GX157" s="1" t="s">
        <v>266</v>
      </c>
      <c r="GY157" s="1" t="s">
        <v>261</v>
      </c>
    </row>
    <row r="158" spans="1:222" ht="12.75">
      <c r="A158" s="2">
        <v>44520.762881076385</v>
      </c>
      <c r="B158" s="1" t="s">
        <v>303</v>
      </c>
      <c r="C158" s="1" t="s">
        <v>304</v>
      </c>
      <c r="D158" s="3">
        <v>44520</v>
      </c>
      <c r="E158" s="1" t="s">
        <v>243</v>
      </c>
      <c r="F158" s="1" t="s">
        <v>542</v>
      </c>
      <c r="G158" s="1" t="s">
        <v>245</v>
      </c>
      <c r="H158" s="1" t="s">
        <v>246</v>
      </c>
      <c r="I158" s="1" t="s">
        <v>247</v>
      </c>
      <c r="J158" s="1">
        <v>216</v>
      </c>
      <c r="K158" s="1" t="s">
        <v>248</v>
      </c>
      <c r="L158" s="1" t="s">
        <v>249</v>
      </c>
      <c r="M158" s="1" t="s">
        <v>488</v>
      </c>
      <c r="N158" s="1" t="s">
        <v>251</v>
      </c>
      <c r="O158" s="1" t="s">
        <v>251</v>
      </c>
      <c r="P158" s="1" t="s">
        <v>281</v>
      </c>
      <c r="Q158" s="1" t="s">
        <v>251</v>
      </c>
      <c r="R158" s="1" t="s">
        <v>253</v>
      </c>
    </row>
    <row r="159" spans="1:222" ht="12.75">
      <c r="A159" s="2">
        <v>44520.764806828709</v>
      </c>
      <c r="B159" s="1" t="s">
        <v>303</v>
      </c>
      <c r="C159" s="1" t="s">
        <v>307</v>
      </c>
      <c r="D159" s="3">
        <v>44520</v>
      </c>
      <c r="E159" s="1" t="s">
        <v>243</v>
      </c>
      <c r="F159" s="1" t="s">
        <v>543</v>
      </c>
      <c r="G159" s="1" t="s">
        <v>245</v>
      </c>
      <c r="H159" s="1" t="s">
        <v>246</v>
      </c>
      <c r="I159" s="1" t="s">
        <v>247</v>
      </c>
      <c r="J159" s="1">
        <v>30</v>
      </c>
      <c r="K159" s="1" t="s">
        <v>251</v>
      </c>
      <c r="L159" s="1" t="s">
        <v>249</v>
      </c>
      <c r="M159" s="1" t="s">
        <v>488</v>
      </c>
      <c r="N159" s="1" t="s">
        <v>251</v>
      </c>
      <c r="O159" s="1" t="s">
        <v>251</v>
      </c>
      <c r="P159" s="1" t="s">
        <v>281</v>
      </c>
      <c r="Q159" s="1" t="s">
        <v>251</v>
      </c>
      <c r="R159" s="1" t="s">
        <v>253</v>
      </c>
    </row>
    <row r="160" spans="1:222" ht="12.75">
      <c r="A160" s="2">
        <v>44520.766227604166</v>
      </c>
      <c r="B160" s="1" t="s">
        <v>303</v>
      </c>
      <c r="C160" s="1" t="s">
        <v>307</v>
      </c>
      <c r="D160" s="3">
        <v>44520</v>
      </c>
      <c r="E160" s="1" t="s">
        <v>243</v>
      </c>
      <c r="F160" s="1" t="s">
        <v>538</v>
      </c>
      <c r="G160" s="1" t="s">
        <v>245</v>
      </c>
      <c r="H160" s="1" t="s">
        <v>246</v>
      </c>
      <c r="I160" s="1" t="s">
        <v>285</v>
      </c>
      <c r="K160" s="1" t="s">
        <v>248</v>
      </c>
      <c r="L160" s="1" t="s">
        <v>280</v>
      </c>
      <c r="M160" s="1" t="s">
        <v>488</v>
      </c>
      <c r="N160" s="1" t="s">
        <v>251</v>
      </c>
      <c r="O160" s="1" t="s">
        <v>251</v>
      </c>
      <c r="P160" s="1" t="s">
        <v>281</v>
      </c>
      <c r="Q160" s="1" t="s">
        <v>251</v>
      </c>
      <c r="R160" s="1" t="s">
        <v>253</v>
      </c>
    </row>
    <row r="161" spans="1:207" ht="12.75">
      <c r="A161" s="2">
        <v>44520.768936967594</v>
      </c>
      <c r="B161" s="1" t="s">
        <v>303</v>
      </c>
      <c r="C161" s="1" t="s">
        <v>307</v>
      </c>
      <c r="D161" s="3">
        <v>44520</v>
      </c>
      <c r="E161" s="1" t="s">
        <v>243</v>
      </c>
      <c r="F161" s="1" t="s">
        <v>544</v>
      </c>
      <c r="G161" s="1" t="s">
        <v>245</v>
      </c>
      <c r="H161" s="1" t="s">
        <v>246</v>
      </c>
      <c r="I161" s="1" t="s">
        <v>285</v>
      </c>
      <c r="K161" s="1" t="s">
        <v>248</v>
      </c>
      <c r="L161" s="1" t="s">
        <v>249</v>
      </c>
      <c r="M161" s="1" t="s">
        <v>488</v>
      </c>
      <c r="N161" s="1" t="s">
        <v>251</v>
      </c>
      <c r="O161" s="1" t="s">
        <v>251</v>
      </c>
      <c r="P161" s="1" t="s">
        <v>281</v>
      </c>
      <c r="Q161" s="1" t="s">
        <v>251</v>
      </c>
      <c r="R161" s="1" t="s">
        <v>253</v>
      </c>
    </row>
    <row r="162" spans="1:207" ht="12.75">
      <c r="A162" s="2">
        <v>44521.613176365739</v>
      </c>
      <c r="B162" s="1" t="s">
        <v>303</v>
      </c>
      <c r="C162" s="1" t="s">
        <v>304</v>
      </c>
      <c r="D162" s="3">
        <v>44521</v>
      </c>
      <c r="E162" s="1" t="s">
        <v>243</v>
      </c>
      <c r="F162" s="1" t="s">
        <v>545</v>
      </c>
      <c r="G162" s="1" t="s">
        <v>298</v>
      </c>
      <c r="H162" s="1" t="s">
        <v>251</v>
      </c>
      <c r="I162" s="1" t="s">
        <v>247</v>
      </c>
      <c r="J162" s="1">
        <v>90</v>
      </c>
      <c r="K162" s="1" t="s">
        <v>251</v>
      </c>
      <c r="L162" s="1" t="s">
        <v>249</v>
      </c>
      <c r="M162" s="1" t="s">
        <v>488</v>
      </c>
      <c r="N162" s="1" t="s">
        <v>251</v>
      </c>
      <c r="O162" s="1" t="s">
        <v>251</v>
      </c>
      <c r="P162" s="1" t="s">
        <v>281</v>
      </c>
      <c r="Q162" s="1" t="s">
        <v>251</v>
      </c>
      <c r="R162" s="1" t="s">
        <v>253</v>
      </c>
    </row>
    <row r="163" spans="1:207" ht="12.75">
      <c r="A163" s="2">
        <v>44521.617260706014</v>
      </c>
      <c r="B163" s="1" t="s">
        <v>303</v>
      </c>
      <c r="C163" s="1" t="s">
        <v>304</v>
      </c>
      <c r="D163" s="3">
        <v>44521</v>
      </c>
      <c r="E163" s="1" t="s">
        <v>243</v>
      </c>
      <c r="F163" s="1" t="s">
        <v>305</v>
      </c>
      <c r="G163" s="1" t="s">
        <v>245</v>
      </c>
      <c r="H163" s="1" t="s">
        <v>246</v>
      </c>
      <c r="I163" s="1" t="s">
        <v>247</v>
      </c>
      <c r="J163" s="1">
        <v>261</v>
      </c>
      <c r="K163" s="1" t="s">
        <v>251</v>
      </c>
      <c r="L163" s="1" t="s">
        <v>286</v>
      </c>
      <c r="M163" s="1" t="s">
        <v>250</v>
      </c>
      <c r="N163" s="1" t="s">
        <v>251</v>
      </c>
      <c r="O163" s="1" t="s">
        <v>251</v>
      </c>
      <c r="P163" s="1" t="s">
        <v>252</v>
      </c>
      <c r="Q163" s="1" t="s">
        <v>251</v>
      </c>
      <c r="R163" s="1" t="s">
        <v>253</v>
      </c>
      <c r="GR163" s="1" t="s">
        <v>268</v>
      </c>
      <c r="GS163" s="1" t="s">
        <v>261</v>
      </c>
      <c r="GU163" s="1" t="s">
        <v>267</v>
      </c>
      <c r="GV163" s="1" t="s">
        <v>261</v>
      </c>
    </row>
    <row r="164" spans="1:207" ht="12.75">
      <c r="A164" s="2">
        <v>44521.831515243059</v>
      </c>
      <c r="B164" s="1" t="s">
        <v>241</v>
      </c>
      <c r="C164" s="1" t="s">
        <v>269</v>
      </c>
      <c r="D164" s="3">
        <v>44521</v>
      </c>
      <c r="E164" s="1" t="s">
        <v>243</v>
      </c>
      <c r="F164" s="1" t="s">
        <v>546</v>
      </c>
      <c r="G164" s="1" t="s">
        <v>298</v>
      </c>
      <c r="H164" s="1" t="s">
        <v>248</v>
      </c>
      <c r="I164" s="1" t="s">
        <v>247</v>
      </c>
      <c r="J164" s="1">
        <v>219</v>
      </c>
      <c r="K164" s="1" t="s">
        <v>251</v>
      </c>
      <c r="L164" s="1" t="s">
        <v>249</v>
      </c>
      <c r="M164" s="1" t="s">
        <v>250</v>
      </c>
      <c r="N164" s="1" t="s">
        <v>251</v>
      </c>
      <c r="O164" s="1" t="s">
        <v>251</v>
      </c>
      <c r="P164" s="1" t="s">
        <v>281</v>
      </c>
      <c r="Q164" s="1" t="s">
        <v>251</v>
      </c>
      <c r="R164" s="1" t="s">
        <v>253</v>
      </c>
      <c r="GR164" s="1" t="s">
        <v>268</v>
      </c>
      <c r="GS164" s="1" t="s">
        <v>261</v>
      </c>
      <c r="GU164" s="1" t="s">
        <v>267</v>
      </c>
      <c r="GV164" s="1" t="s">
        <v>261</v>
      </c>
    </row>
    <row r="165" spans="1:207" ht="12.75">
      <c r="A165" s="2">
        <v>44521.832879456022</v>
      </c>
      <c r="B165" s="1" t="s">
        <v>241</v>
      </c>
      <c r="C165" s="1" t="s">
        <v>269</v>
      </c>
      <c r="D165" s="3">
        <v>44521</v>
      </c>
      <c r="E165" s="1" t="s">
        <v>243</v>
      </c>
      <c r="F165" s="1" t="s">
        <v>547</v>
      </c>
      <c r="G165" s="1" t="s">
        <v>245</v>
      </c>
      <c r="H165" s="1" t="s">
        <v>246</v>
      </c>
      <c r="I165" s="1" t="s">
        <v>247</v>
      </c>
      <c r="J165" s="1">
        <v>182</v>
      </c>
      <c r="K165" s="1" t="s">
        <v>251</v>
      </c>
      <c r="L165" s="1" t="s">
        <v>249</v>
      </c>
      <c r="M165" s="1" t="s">
        <v>250</v>
      </c>
      <c r="N165" s="1" t="s">
        <v>251</v>
      </c>
      <c r="O165" s="1" t="s">
        <v>251</v>
      </c>
      <c r="P165" s="1" t="s">
        <v>281</v>
      </c>
      <c r="Q165" s="1" t="s">
        <v>251</v>
      </c>
      <c r="R165" s="1" t="s">
        <v>253</v>
      </c>
      <c r="GR165" s="1" t="s">
        <v>268</v>
      </c>
      <c r="GS165" s="1" t="s">
        <v>261</v>
      </c>
      <c r="GU165" s="1" t="s">
        <v>266</v>
      </c>
      <c r="GV165" s="1" t="s">
        <v>261</v>
      </c>
      <c r="GX165" s="1" t="s">
        <v>291</v>
      </c>
      <c r="GY165" s="1" t="s">
        <v>261</v>
      </c>
    </row>
    <row r="166" spans="1:207" ht="12.75">
      <c r="A166" s="2">
        <v>44521.83646762732</v>
      </c>
      <c r="B166" s="1" t="s">
        <v>241</v>
      </c>
      <c r="C166" s="1" t="s">
        <v>269</v>
      </c>
      <c r="D166" s="3">
        <v>44521</v>
      </c>
      <c r="E166" s="1" t="s">
        <v>243</v>
      </c>
      <c r="F166" s="1" t="s">
        <v>548</v>
      </c>
      <c r="G166" s="1" t="s">
        <v>245</v>
      </c>
      <c r="H166" s="1" t="s">
        <v>246</v>
      </c>
      <c r="I166" s="1" t="s">
        <v>247</v>
      </c>
      <c r="J166" s="1">
        <v>117</v>
      </c>
      <c r="K166" s="1" t="s">
        <v>251</v>
      </c>
      <c r="L166" s="1" t="s">
        <v>271</v>
      </c>
      <c r="M166" s="1" t="s">
        <v>250</v>
      </c>
      <c r="N166" s="1" t="s">
        <v>251</v>
      </c>
      <c r="O166" s="1" t="s">
        <v>251</v>
      </c>
      <c r="P166" s="1" t="s">
        <v>281</v>
      </c>
      <c r="Q166" s="1" t="s">
        <v>251</v>
      </c>
      <c r="R166" s="1" t="s">
        <v>253</v>
      </c>
      <c r="GR166" s="1" t="s">
        <v>267</v>
      </c>
      <c r="GS166" s="1" t="s">
        <v>282</v>
      </c>
      <c r="GT166" s="1" t="s">
        <v>549</v>
      </c>
    </row>
    <row r="167" spans="1:207" ht="12.75">
      <c r="A167" s="2">
        <v>44522.608840856483</v>
      </c>
      <c r="B167" s="1" t="s">
        <v>303</v>
      </c>
      <c r="C167" s="1" t="s">
        <v>448</v>
      </c>
      <c r="D167" s="3">
        <v>44522</v>
      </c>
      <c r="E167" s="1" t="s">
        <v>243</v>
      </c>
      <c r="F167" s="1" t="s">
        <v>550</v>
      </c>
      <c r="G167" s="1" t="s">
        <v>298</v>
      </c>
      <c r="H167" s="1" t="s">
        <v>251</v>
      </c>
      <c r="I167" s="1" t="s">
        <v>247</v>
      </c>
      <c r="J167" s="1">
        <v>174</v>
      </c>
      <c r="K167" s="1" t="s">
        <v>251</v>
      </c>
      <c r="L167" s="1" t="s">
        <v>249</v>
      </c>
      <c r="M167" s="1" t="s">
        <v>488</v>
      </c>
      <c r="N167" s="1" t="s">
        <v>251</v>
      </c>
      <c r="O167" s="1" t="s">
        <v>251</v>
      </c>
      <c r="P167" s="1" t="s">
        <v>281</v>
      </c>
      <c r="Q167" s="1" t="s">
        <v>251</v>
      </c>
      <c r="R167" s="1" t="s">
        <v>253</v>
      </c>
    </row>
    <row r="168" spans="1:207" ht="12.75">
      <c r="A168" s="2">
        <v>44522.615778090279</v>
      </c>
      <c r="B168" s="1" t="s">
        <v>303</v>
      </c>
      <c r="C168" s="1" t="s">
        <v>448</v>
      </c>
      <c r="D168" s="3">
        <v>44522</v>
      </c>
      <c r="E168" s="1" t="s">
        <v>243</v>
      </c>
      <c r="F168" s="1" t="s">
        <v>551</v>
      </c>
      <c r="G168" s="1" t="s">
        <v>245</v>
      </c>
      <c r="H168" s="1" t="s">
        <v>246</v>
      </c>
      <c r="I168" s="1" t="s">
        <v>285</v>
      </c>
      <c r="K168" s="1" t="s">
        <v>248</v>
      </c>
      <c r="L168" s="1" t="s">
        <v>249</v>
      </c>
      <c r="M168" s="1" t="s">
        <v>488</v>
      </c>
      <c r="N168" s="1" t="s">
        <v>251</v>
      </c>
      <c r="O168" s="1" t="s">
        <v>251</v>
      </c>
      <c r="P168" s="1" t="s">
        <v>281</v>
      </c>
      <c r="Q168" s="1" t="s">
        <v>251</v>
      </c>
      <c r="R168" s="1" t="s">
        <v>253</v>
      </c>
    </row>
    <row r="169" spans="1:207" ht="12.75">
      <c r="A169" s="2">
        <v>44522.70141238426</v>
      </c>
      <c r="B169" s="1" t="s">
        <v>241</v>
      </c>
      <c r="C169" s="1" t="s">
        <v>242</v>
      </c>
      <c r="D169" s="3">
        <v>44522</v>
      </c>
      <c r="E169" s="1" t="s">
        <v>243</v>
      </c>
      <c r="F169" s="1" t="s">
        <v>552</v>
      </c>
      <c r="G169" s="1" t="s">
        <v>245</v>
      </c>
      <c r="H169" s="1" t="s">
        <v>246</v>
      </c>
      <c r="I169" s="1" t="s">
        <v>247</v>
      </c>
      <c r="J169" s="1">
        <v>165</v>
      </c>
      <c r="K169" s="1" t="s">
        <v>251</v>
      </c>
      <c r="L169" s="1" t="s">
        <v>249</v>
      </c>
      <c r="M169" s="1" t="s">
        <v>488</v>
      </c>
      <c r="N169" s="1" t="s">
        <v>251</v>
      </c>
      <c r="O169" s="1" t="s">
        <v>251</v>
      </c>
      <c r="P169" s="1" t="s">
        <v>281</v>
      </c>
      <c r="Q169" s="1" t="s">
        <v>251</v>
      </c>
      <c r="R169" s="1" t="s">
        <v>253</v>
      </c>
    </row>
    <row r="170" spans="1:207" ht="12.75">
      <c r="A170" s="2">
        <v>44522.702401828705</v>
      </c>
      <c r="B170" s="1" t="s">
        <v>241</v>
      </c>
      <c r="C170" s="1" t="s">
        <v>242</v>
      </c>
      <c r="D170" s="3">
        <v>44522</v>
      </c>
      <c r="E170" s="1" t="s">
        <v>243</v>
      </c>
      <c r="F170" s="1" t="s">
        <v>553</v>
      </c>
      <c r="G170" s="1" t="s">
        <v>245</v>
      </c>
      <c r="H170" s="1" t="s">
        <v>246</v>
      </c>
      <c r="I170" s="1" t="s">
        <v>247</v>
      </c>
      <c r="J170" s="1">
        <v>110</v>
      </c>
      <c r="K170" s="1" t="s">
        <v>251</v>
      </c>
      <c r="L170" s="1" t="s">
        <v>249</v>
      </c>
      <c r="M170" s="1" t="s">
        <v>488</v>
      </c>
      <c r="N170" s="1" t="s">
        <v>251</v>
      </c>
      <c r="O170" s="1" t="s">
        <v>251</v>
      </c>
      <c r="P170" s="1" t="s">
        <v>281</v>
      </c>
      <c r="Q170" s="1" t="s">
        <v>251</v>
      </c>
      <c r="R170" s="1" t="s">
        <v>253</v>
      </c>
    </row>
    <row r="171" spans="1:207" ht="12.75">
      <c r="A171" s="2">
        <v>44522.706216423612</v>
      </c>
      <c r="B171" s="1" t="s">
        <v>303</v>
      </c>
      <c r="C171" s="1" t="s">
        <v>304</v>
      </c>
      <c r="D171" s="3">
        <v>44522</v>
      </c>
      <c r="E171" s="1" t="s">
        <v>243</v>
      </c>
      <c r="F171" s="1" t="s">
        <v>554</v>
      </c>
      <c r="G171" s="1" t="s">
        <v>245</v>
      </c>
      <c r="H171" s="1" t="s">
        <v>246</v>
      </c>
      <c r="I171" s="1" t="s">
        <v>247</v>
      </c>
      <c r="J171" s="1">
        <v>180</v>
      </c>
      <c r="K171" s="1" t="s">
        <v>251</v>
      </c>
      <c r="L171" s="1" t="s">
        <v>249</v>
      </c>
      <c r="M171" s="1" t="s">
        <v>488</v>
      </c>
      <c r="N171" s="1" t="s">
        <v>251</v>
      </c>
      <c r="O171" s="1" t="s">
        <v>251</v>
      </c>
      <c r="P171" s="1" t="s">
        <v>272</v>
      </c>
      <c r="Q171" s="1" t="s">
        <v>251</v>
      </c>
      <c r="R171" s="1" t="s">
        <v>253</v>
      </c>
    </row>
    <row r="172" spans="1:207" ht="12.75">
      <c r="A172" s="2">
        <v>44522.708440879629</v>
      </c>
      <c r="B172" s="1" t="s">
        <v>241</v>
      </c>
      <c r="C172" s="1" t="s">
        <v>242</v>
      </c>
      <c r="D172" s="3">
        <v>44522</v>
      </c>
      <c r="E172" s="1" t="s">
        <v>243</v>
      </c>
      <c r="F172" s="1" t="s">
        <v>555</v>
      </c>
      <c r="G172" s="1" t="s">
        <v>245</v>
      </c>
      <c r="H172" s="1" t="s">
        <v>246</v>
      </c>
      <c r="I172" s="1" t="s">
        <v>247</v>
      </c>
      <c r="J172" s="1">
        <v>270</v>
      </c>
      <c r="K172" s="1" t="s">
        <v>248</v>
      </c>
      <c r="L172" s="1" t="s">
        <v>249</v>
      </c>
      <c r="M172" s="1" t="s">
        <v>488</v>
      </c>
      <c r="N172" s="1" t="s">
        <v>251</v>
      </c>
      <c r="O172" s="1" t="s">
        <v>251</v>
      </c>
      <c r="P172" s="1" t="s">
        <v>281</v>
      </c>
      <c r="Q172" s="1" t="s">
        <v>251</v>
      </c>
      <c r="R172" s="1" t="s">
        <v>253</v>
      </c>
    </row>
    <row r="173" spans="1:207" ht="12.75">
      <c r="A173" s="2">
        <v>44522.713134143516</v>
      </c>
      <c r="B173" s="1" t="s">
        <v>241</v>
      </c>
      <c r="C173" s="1" t="s">
        <v>242</v>
      </c>
      <c r="D173" s="3">
        <v>44522</v>
      </c>
      <c r="E173" s="1" t="s">
        <v>243</v>
      </c>
      <c r="F173" s="1" t="s">
        <v>556</v>
      </c>
      <c r="G173" s="1" t="s">
        <v>245</v>
      </c>
      <c r="H173" s="1" t="s">
        <v>246</v>
      </c>
      <c r="I173" s="1" t="s">
        <v>247</v>
      </c>
      <c r="K173" s="1" t="s">
        <v>248</v>
      </c>
      <c r="L173" s="1" t="s">
        <v>557</v>
      </c>
      <c r="M173" s="1" t="s">
        <v>488</v>
      </c>
      <c r="N173" s="1" t="s">
        <v>251</v>
      </c>
      <c r="O173" s="1" t="s">
        <v>251</v>
      </c>
      <c r="P173" s="1" t="s">
        <v>281</v>
      </c>
      <c r="Q173" s="1" t="s">
        <v>251</v>
      </c>
      <c r="R173" s="1" t="s">
        <v>253</v>
      </c>
    </row>
    <row r="174" spans="1:207" ht="12.75">
      <c r="A174" s="2">
        <v>44522.716982569444</v>
      </c>
      <c r="B174" s="1" t="s">
        <v>241</v>
      </c>
      <c r="C174" s="1" t="s">
        <v>242</v>
      </c>
      <c r="D174" s="3">
        <v>44522</v>
      </c>
      <c r="E174" s="1" t="s">
        <v>243</v>
      </c>
      <c r="F174" s="1" t="s">
        <v>558</v>
      </c>
      <c r="G174" s="1" t="s">
        <v>245</v>
      </c>
      <c r="H174" s="1" t="s">
        <v>246</v>
      </c>
      <c r="I174" s="1" t="s">
        <v>279</v>
      </c>
      <c r="K174" s="1" t="s">
        <v>248</v>
      </c>
      <c r="L174" s="1" t="s">
        <v>280</v>
      </c>
      <c r="M174" s="1" t="s">
        <v>250</v>
      </c>
      <c r="N174" s="1" t="s">
        <v>251</v>
      </c>
      <c r="O174" s="1" t="s">
        <v>251</v>
      </c>
      <c r="P174" s="1" t="s">
        <v>281</v>
      </c>
      <c r="Q174" s="1" t="s">
        <v>251</v>
      </c>
      <c r="R174" s="1" t="s">
        <v>253</v>
      </c>
      <c r="GR174" s="1" t="s">
        <v>268</v>
      </c>
      <c r="GS174" s="1" t="s">
        <v>282</v>
      </c>
      <c r="GT174" s="1" t="s">
        <v>559</v>
      </c>
    </row>
    <row r="175" spans="1:207" ht="12.75">
      <c r="A175" s="2">
        <v>44522.717426261574</v>
      </c>
      <c r="B175" s="1" t="s">
        <v>303</v>
      </c>
      <c r="C175" s="1" t="s">
        <v>304</v>
      </c>
      <c r="D175" s="3">
        <v>44522</v>
      </c>
      <c r="E175" s="1" t="s">
        <v>243</v>
      </c>
      <c r="F175" s="1" t="s">
        <v>560</v>
      </c>
      <c r="G175" s="1" t="s">
        <v>245</v>
      </c>
      <c r="H175" s="1" t="s">
        <v>246</v>
      </c>
      <c r="I175" s="1" t="s">
        <v>247</v>
      </c>
      <c r="J175" s="1">
        <v>180</v>
      </c>
      <c r="K175" s="1" t="s">
        <v>248</v>
      </c>
      <c r="L175" s="1" t="s">
        <v>249</v>
      </c>
      <c r="M175" s="1" t="s">
        <v>488</v>
      </c>
      <c r="N175" s="1" t="s">
        <v>251</v>
      </c>
      <c r="O175" s="1" t="s">
        <v>251</v>
      </c>
      <c r="P175" s="1" t="s">
        <v>281</v>
      </c>
      <c r="Q175" s="1" t="s">
        <v>251</v>
      </c>
      <c r="R175" s="1" t="s">
        <v>253</v>
      </c>
    </row>
    <row r="176" spans="1:207" ht="12.75">
      <c r="A176" s="2">
        <v>44522.720445960644</v>
      </c>
      <c r="B176" s="1" t="s">
        <v>303</v>
      </c>
      <c r="C176" s="1" t="s">
        <v>304</v>
      </c>
      <c r="D176" s="3">
        <v>44522</v>
      </c>
      <c r="E176" s="1" t="s">
        <v>243</v>
      </c>
      <c r="F176" s="1" t="s">
        <v>561</v>
      </c>
      <c r="G176" s="1" t="s">
        <v>245</v>
      </c>
      <c r="H176" s="1" t="s">
        <v>246</v>
      </c>
      <c r="I176" s="1" t="s">
        <v>311</v>
      </c>
      <c r="K176" s="1" t="s">
        <v>248</v>
      </c>
      <c r="L176" s="1" t="s">
        <v>249</v>
      </c>
      <c r="M176" s="1" t="s">
        <v>250</v>
      </c>
      <c r="N176" s="1" t="s">
        <v>251</v>
      </c>
      <c r="O176" s="1" t="s">
        <v>251</v>
      </c>
      <c r="P176" s="1" t="s">
        <v>281</v>
      </c>
      <c r="Q176" s="1" t="s">
        <v>251</v>
      </c>
      <c r="R176" s="1" t="s">
        <v>253</v>
      </c>
      <c r="GR176" s="1" t="s">
        <v>267</v>
      </c>
      <c r="GS176" s="1" t="s">
        <v>261</v>
      </c>
    </row>
    <row r="177" spans="1:18" ht="12.75">
      <c r="A177" s="2">
        <v>44522.723200856482</v>
      </c>
      <c r="B177" s="1" t="s">
        <v>303</v>
      </c>
      <c r="C177" s="1" t="s">
        <v>304</v>
      </c>
      <c r="D177" s="3">
        <v>44522</v>
      </c>
      <c r="E177" s="1" t="s">
        <v>243</v>
      </c>
      <c r="F177" s="1" t="s">
        <v>562</v>
      </c>
      <c r="G177" s="1" t="s">
        <v>245</v>
      </c>
      <c r="H177" s="1" t="s">
        <v>246</v>
      </c>
      <c r="I177" s="1" t="s">
        <v>279</v>
      </c>
      <c r="K177" s="1" t="s">
        <v>248</v>
      </c>
      <c r="L177" s="1" t="s">
        <v>299</v>
      </c>
      <c r="M177" s="1" t="s">
        <v>488</v>
      </c>
      <c r="N177" s="1" t="s">
        <v>251</v>
      </c>
      <c r="O177" s="1" t="s">
        <v>251</v>
      </c>
      <c r="P177" s="1" t="s">
        <v>281</v>
      </c>
      <c r="Q177" s="1" t="s">
        <v>251</v>
      </c>
      <c r="R177" s="1" t="s">
        <v>253</v>
      </c>
    </row>
    <row r="178" spans="1:18" ht="12.75">
      <c r="A178" s="2">
        <v>44522.725300763894</v>
      </c>
      <c r="B178" s="1" t="s">
        <v>303</v>
      </c>
      <c r="C178" s="1" t="s">
        <v>304</v>
      </c>
      <c r="D178" s="3">
        <v>44522</v>
      </c>
      <c r="E178" s="1" t="s">
        <v>243</v>
      </c>
      <c r="F178" s="1" t="s">
        <v>563</v>
      </c>
      <c r="G178" s="1" t="s">
        <v>245</v>
      </c>
      <c r="H178" s="1" t="s">
        <v>246</v>
      </c>
      <c r="I178" s="1" t="s">
        <v>247</v>
      </c>
      <c r="J178" s="1">
        <v>306</v>
      </c>
      <c r="K178" s="1" t="s">
        <v>248</v>
      </c>
      <c r="L178" s="1" t="s">
        <v>249</v>
      </c>
      <c r="M178" s="1" t="s">
        <v>488</v>
      </c>
      <c r="N178" s="1" t="s">
        <v>251</v>
      </c>
      <c r="O178" s="1" t="s">
        <v>251</v>
      </c>
      <c r="P178" s="1" t="s">
        <v>272</v>
      </c>
      <c r="Q178" s="1" t="s">
        <v>251</v>
      </c>
      <c r="R178" s="1" t="s">
        <v>253</v>
      </c>
    </row>
    <row r="179" spans="1:18" ht="12.75">
      <c r="A179" s="2">
        <v>44522.727046701388</v>
      </c>
      <c r="B179" s="1" t="s">
        <v>303</v>
      </c>
      <c r="C179" s="1" t="s">
        <v>304</v>
      </c>
      <c r="D179" s="3">
        <v>44522</v>
      </c>
      <c r="E179" s="1" t="s">
        <v>243</v>
      </c>
      <c r="F179" s="1" t="s">
        <v>564</v>
      </c>
      <c r="G179" s="1" t="s">
        <v>245</v>
      </c>
      <c r="H179" s="1" t="s">
        <v>246</v>
      </c>
      <c r="I179" s="1" t="s">
        <v>247</v>
      </c>
      <c r="J179" s="1">
        <v>168</v>
      </c>
      <c r="K179" s="1" t="s">
        <v>248</v>
      </c>
      <c r="L179" s="1" t="s">
        <v>249</v>
      </c>
      <c r="M179" s="1" t="s">
        <v>488</v>
      </c>
      <c r="N179" s="1" t="s">
        <v>251</v>
      </c>
      <c r="O179" s="1" t="s">
        <v>251</v>
      </c>
      <c r="P179" s="1" t="s">
        <v>281</v>
      </c>
      <c r="Q179" s="1" t="s">
        <v>251</v>
      </c>
      <c r="R179" s="1" t="s">
        <v>253</v>
      </c>
    </row>
    <row r="180" spans="1:18" ht="12.75">
      <c r="A180" s="2">
        <v>44522.730569143518</v>
      </c>
      <c r="B180" s="1" t="s">
        <v>303</v>
      </c>
      <c r="C180" s="1" t="s">
        <v>304</v>
      </c>
      <c r="D180" s="3">
        <v>44522</v>
      </c>
      <c r="E180" s="1" t="s">
        <v>243</v>
      </c>
      <c r="F180" s="1" t="s">
        <v>565</v>
      </c>
      <c r="G180" s="1" t="s">
        <v>245</v>
      </c>
      <c r="H180" s="1" t="s">
        <v>246</v>
      </c>
      <c r="I180" s="1" t="s">
        <v>247</v>
      </c>
      <c r="J180" s="1">
        <v>122</v>
      </c>
      <c r="K180" s="1" t="s">
        <v>251</v>
      </c>
      <c r="L180" s="1" t="s">
        <v>557</v>
      </c>
      <c r="M180" s="1" t="s">
        <v>488</v>
      </c>
      <c r="N180" s="1" t="s">
        <v>251</v>
      </c>
      <c r="O180" s="1" t="s">
        <v>251</v>
      </c>
      <c r="P180" s="1" t="s">
        <v>281</v>
      </c>
      <c r="Q180" s="1" t="s">
        <v>251</v>
      </c>
      <c r="R180" s="1" t="s">
        <v>253</v>
      </c>
    </row>
    <row r="181" spans="1:18" ht="12.75">
      <c r="A181" s="2">
        <v>44522.732754675926</v>
      </c>
      <c r="B181" s="1" t="s">
        <v>303</v>
      </c>
      <c r="C181" s="1" t="s">
        <v>304</v>
      </c>
      <c r="D181" s="3">
        <v>44522</v>
      </c>
      <c r="E181" s="1" t="s">
        <v>243</v>
      </c>
      <c r="F181" s="1" t="s">
        <v>566</v>
      </c>
      <c r="G181" s="1" t="s">
        <v>245</v>
      </c>
      <c r="H181" s="1" t="s">
        <v>246</v>
      </c>
      <c r="I181" s="1" t="s">
        <v>247</v>
      </c>
      <c r="J181" s="1">
        <v>225</v>
      </c>
      <c r="K181" s="1" t="s">
        <v>248</v>
      </c>
      <c r="L181" s="1" t="s">
        <v>249</v>
      </c>
      <c r="M181" s="1" t="s">
        <v>488</v>
      </c>
      <c r="N181" s="1" t="s">
        <v>251</v>
      </c>
      <c r="O181" s="1" t="s">
        <v>251</v>
      </c>
      <c r="P181" s="1" t="s">
        <v>272</v>
      </c>
      <c r="Q181" s="1" t="s">
        <v>251</v>
      </c>
      <c r="R181" s="1" t="s">
        <v>253</v>
      </c>
    </row>
    <row r="182" spans="1:18" ht="12.75">
      <c r="A182" s="2">
        <v>44522.7767675</v>
      </c>
      <c r="B182" s="1" t="s">
        <v>303</v>
      </c>
      <c r="C182" s="1" t="s">
        <v>307</v>
      </c>
      <c r="D182" s="3">
        <v>44522</v>
      </c>
      <c r="E182" s="1" t="s">
        <v>243</v>
      </c>
      <c r="F182" s="1" t="s">
        <v>567</v>
      </c>
      <c r="G182" s="1" t="s">
        <v>245</v>
      </c>
      <c r="H182" s="1" t="s">
        <v>246</v>
      </c>
      <c r="I182" s="1" t="s">
        <v>285</v>
      </c>
      <c r="K182" s="1" t="s">
        <v>248</v>
      </c>
      <c r="L182" s="1" t="s">
        <v>249</v>
      </c>
      <c r="M182" s="1" t="s">
        <v>488</v>
      </c>
      <c r="N182" s="1" t="s">
        <v>251</v>
      </c>
      <c r="O182" s="1" t="s">
        <v>251</v>
      </c>
      <c r="P182" s="1" t="s">
        <v>281</v>
      </c>
      <c r="Q182" s="1" t="s">
        <v>251</v>
      </c>
      <c r="R182" s="1" t="s">
        <v>253</v>
      </c>
    </row>
    <row r="183" spans="1:18" ht="12.75">
      <c r="A183" s="2">
        <v>44522.782423483797</v>
      </c>
      <c r="B183" s="1" t="s">
        <v>303</v>
      </c>
      <c r="C183" s="1" t="s">
        <v>307</v>
      </c>
      <c r="D183" s="3">
        <v>44522</v>
      </c>
      <c r="E183" s="1" t="s">
        <v>243</v>
      </c>
      <c r="F183" s="1" t="s">
        <v>568</v>
      </c>
      <c r="G183" s="1" t="s">
        <v>245</v>
      </c>
      <c r="H183" s="1" t="s">
        <v>246</v>
      </c>
      <c r="I183" s="1" t="s">
        <v>247</v>
      </c>
      <c r="J183" s="1">
        <v>128</v>
      </c>
      <c r="K183" s="1" t="s">
        <v>248</v>
      </c>
      <c r="L183" s="1" t="s">
        <v>280</v>
      </c>
      <c r="M183" s="1" t="s">
        <v>488</v>
      </c>
      <c r="N183" s="1" t="s">
        <v>251</v>
      </c>
      <c r="O183" s="1" t="s">
        <v>251</v>
      </c>
      <c r="P183" s="1" t="s">
        <v>281</v>
      </c>
      <c r="Q183" s="1" t="s">
        <v>251</v>
      </c>
      <c r="R183" s="1" t="s">
        <v>253</v>
      </c>
    </row>
  </sheetData>
  <autoFilter ref="A1:IM283" xr:uid="{00000000-0009-0000-0000-000000000000}">
    <sortState xmlns:xlrd2="http://schemas.microsoft.com/office/spreadsheetml/2017/richdata2" ref="A2:IM283">
      <sortCondition ref="T1:T283"/>
    </sortState>
  </autoFilter>
  <pageMargins left="0" right="0" top="0" bottom="0" header="0" footer="0"/>
  <legacy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T183"/>
  <sheetViews>
    <sheetView workbookViewId="0">
      <pane ySplit="1" topLeftCell="K2" activePane="bottomLeft" state="frozen"/>
      <selection pane="bottomLeft" activeCell="U1" sqref="U1"/>
    </sheetView>
  </sheetViews>
  <sheetFormatPr defaultColWidth="14.42578125" defaultRowHeight="15.75" customHeight="1"/>
  <cols>
    <col min="1" max="26" width="21.5703125" customWidth="1"/>
  </cols>
  <sheetData>
    <row r="1" spans="1:20" s="6" customFormat="1" ht="76.5">
      <c r="A1" s="5" t="s">
        <v>0</v>
      </c>
      <c r="B1" s="5" t="s">
        <v>1</v>
      </c>
      <c r="C1" s="5" t="s">
        <v>2</v>
      </c>
      <c r="D1" s="5" t="s">
        <v>3</v>
      </c>
      <c r="E1" s="5" t="s">
        <v>4</v>
      </c>
      <c r="F1" s="5" t="s">
        <v>5</v>
      </c>
      <c r="G1" s="5" t="s">
        <v>6</v>
      </c>
      <c r="H1" s="5" t="s">
        <v>7</v>
      </c>
      <c r="I1" s="5" t="s">
        <v>8</v>
      </c>
      <c r="J1" s="5" t="s">
        <v>626</v>
      </c>
      <c r="K1" s="5" t="s">
        <v>9</v>
      </c>
      <c r="L1" s="5" t="s">
        <v>10</v>
      </c>
      <c r="M1" s="5" t="s">
        <v>11</v>
      </c>
      <c r="N1" s="5" t="s">
        <v>12</v>
      </c>
      <c r="O1" s="5" t="s">
        <v>13</v>
      </c>
      <c r="P1" s="5" t="s">
        <v>14</v>
      </c>
      <c r="Q1" s="5" t="s">
        <v>15</v>
      </c>
      <c r="R1" s="5" t="s">
        <v>16</v>
      </c>
      <c r="S1" s="5" t="s">
        <v>17</v>
      </c>
      <c r="T1" s="5" t="s">
        <v>18</v>
      </c>
    </row>
    <row r="2" spans="1:20" ht="12.75">
      <c r="A2" s="2">
        <v>44503.7390909838</v>
      </c>
      <c r="B2" s="1" t="s">
        <v>241</v>
      </c>
      <c r="C2" s="1" t="s">
        <v>242</v>
      </c>
      <c r="D2" s="3">
        <v>44503</v>
      </c>
      <c r="E2" s="1" t="s">
        <v>243</v>
      </c>
      <c r="F2" s="1" t="s">
        <v>373</v>
      </c>
      <c r="G2" s="1" t="s">
        <v>245</v>
      </c>
      <c r="H2" s="1" t="s">
        <v>246</v>
      </c>
      <c r="I2" s="1">
        <v>0.5</v>
      </c>
      <c r="J2" s="1">
        <v>1377</v>
      </c>
      <c r="K2">
        <f>J2*I2</f>
        <v>688.5</v>
      </c>
      <c r="L2" s="1" t="s">
        <v>248</v>
      </c>
      <c r="M2" s="1" t="s">
        <v>249</v>
      </c>
      <c r="N2" s="1" t="s">
        <v>250</v>
      </c>
      <c r="O2" s="1" t="s">
        <v>251</v>
      </c>
      <c r="P2" s="1" t="s">
        <v>251</v>
      </c>
      <c r="Q2" s="1" t="s">
        <v>272</v>
      </c>
      <c r="R2" s="1" t="s">
        <v>251</v>
      </c>
      <c r="S2" s="1" t="s">
        <v>253</v>
      </c>
    </row>
    <row r="3" spans="1:20" ht="12.75">
      <c r="A3" s="2">
        <v>44518.948777141202</v>
      </c>
      <c r="B3" s="1" t="s">
        <v>303</v>
      </c>
      <c r="C3" s="1" t="s">
        <v>307</v>
      </c>
      <c r="D3" s="3">
        <v>44517</v>
      </c>
      <c r="E3" s="1" t="s">
        <v>243</v>
      </c>
      <c r="F3" s="1" t="s">
        <v>524</v>
      </c>
      <c r="G3" s="1" t="s">
        <v>245</v>
      </c>
      <c r="H3" s="1" t="s">
        <v>246</v>
      </c>
      <c r="I3" s="1">
        <v>0.5</v>
      </c>
      <c r="J3" s="1">
        <v>884</v>
      </c>
      <c r="K3">
        <f>J3*I3</f>
        <v>442</v>
      </c>
      <c r="L3" s="1" t="s">
        <v>248</v>
      </c>
      <c r="M3" s="1" t="s">
        <v>249</v>
      </c>
      <c r="N3" s="1" t="s">
        <v>250</v>
      </c>
      <c r="O3" s="1" t="s">
        <v>251</v>
      </c>
      <c r="P3" s="1" t="s">
        <v>248</v>
      </c>
      <c r="Q3" s="1" t="s">
        <v>252</v>
      </c>
      <c r="R3" s="1" t="s">
        <v>251</v>
      </c>
      <c r="S3" s="1" t="s">
        <v>253</v>
      </c>
    </row>
    <row r="4" spans="1:20" ht="12.75">
      <c r="A4" s="2">
        <v>44520.664385856478</v>
      </c>
      <c r="B4" s="1" t="s">
        <v>303</v>
      </c>
      <c r="C4" s="1" t="s">
        <v>304</v>
      </c>
      <c r="D4" s="3">
        <v>44519</v>
      </c>
      <c r="E4" s="1" t="s">
        <v>243</v>
      </c>
      <c r="F4" s="1" t="s">
        <v>537</v>
      </c>
      <c r="G4" s="1" t="s">
        <v>245</v>
      </c>
      <c r="H4" s="1" t="s">
        <v>246</v>
      </c>
      <c r="I4" s="1" t="s">
        <v>247</v>
      </c>
      <c r="J4" s="33">
        <v>660</v>
      </c>
      <c r="K4" s="1">
        <v>144</v>
      </c>
      <c r="L4" s="1" t="s">
        <v>251</v>
      </c>
      <c r="M4" s="1" t="s">
        <v>249</v>
      </c>
      <c r="N4" s="1" t="s">
        <v>250</v>
      </c>
      <c r="O4" s="1" t="s">
        <v>251</v>
      </c>
      <c r="P4" s="1" t="s">
        <v>251</v>
      </c>
      <c r="Q4" s="1" t="s">
        <v>252</v>
      </c>
      <c r="R4" s="1" t="s">
        <v>251</v>
      </c>
      <c r="S4" s="1" t="s">
        <v>253</v>
      </c>
    </row>
    <row r="5" spans="1:20" ht="12.75">
      <c r="A5" s="2">
        <v>44503.719843310188</v>
      </c>
      <c r="B5" s="1" t="s">
        <v>241</v>
      </c>
      <c r="C5" s="1" t="s">
        <v>242</v>
      </c>
      <c r="D5" s="3">
        <v>44503</v>
      </c>
      <c r="E5" s="1" t="s">
        <v>243</v>
      </c>
      <c r="F5" s="1" t="s">
        <v>290</v>
      </c>
      <c r="G5" s="1" t="s">
        <v>245</v>
      </c>
      <c r="H5" s="1" t="s">
        <v>246</v>
      </c>
      <c r="I5" s="1" t="s">
        <v>247</v>
      </c>
      <c r="J5" s="1">
        <v>1377</v>
      </c>
      <c r="K5" s="1">
        <v>72</v>
      </c>
      <c r="L5" s="1" t="s">
        <v>251</v>
      </c>
      <c r="M5" s="1" t="s">
        <v>271</v>
      </c>
      <c r="N5" s="1" t="s">
        <v>250</v>
      </c>
      <c r="O5" s="1" t="s">
        <v>251</v>
      </c>
      <c r="P5" s="1" t="s">
        <v>251</v>
      </c>
      <c r="Q5" s="1" t="s">
        <v>272</v>
      </c>
      <c r="R5" s="1" t="s">
        <v>251</v>
      </c>
      <c r="S5" s="1" t="s">
        <v>253</v>
      </c>
    </row>
    <row r="6" spans="1:20" ht="12.75">
      <c r="A6" s="2">
        <v>44517.698375023145</v>
      </c>
      <c r="B6" s="1" t="s">
        <v>241</v>
      </c>
      <c r="C6" s="1" t="s">
        <v>242</v>
      </c>
      <c r="D6" s="3">
        <v>44517</v>
      </c>
      <c r="E6" s="1" t="s">
        <v>243</v>
      </c>
      <c r="F6" s="1" t="s">
        <v>435</v>
      </c>
      <c r="G6" s="1" t="s">
        <v>245</v>
      </c>
      <c r="H6" s="1" t="s">
        <v>246</v>
      </c>
      <c r="I6" s="1">
        <v>0.5</v>
      </c>
      <c r="J6" s="1">
        <v>1377</v>
      </c>
      <c r="K6">
        <f>J6*I6</f>
        <v>688.5</v>
      </c>
      <c r="L6" s="1" t="s">
        <v>248</v>
      </c>
      <c r="M6" s="1" t="s">
        <v>249</v>
      </c>
      <c r="N6" s="1" t="s">
        <v>250</v>
      </c>
      <c r="O6" s="1" t="s">
        <v>251</v>
      </c>
      <c r="P6" s="1" t="s">
        <v>251</v>
      </c>
      <c r="Q6" s="1" t="s">
        <v>252</v>
      </c>
      <c r="R6" s="1" t="s">
        <v>248</v>
      </c>
      <c r="S6" s="1" t="s">
        <v>253</v>
      </c>
    </row>
    <row r="7" spans="1:20" ht="12.75">
      <c r="A7" s="2">
        <v>44516.68075712963</v>
      </c>
      <c r="B7" s="1" t="s">
        <v>241</v>
      </c>
      <c r="C7" s="1" t="s">
        <v>277</v>
      </c>
      <c r="D7" s="3">
        <v>44516</v>
      </c>
      <c r="E7" s="1" t="s">
        <v>243</v>
      </c>
      <c r="F7" s="1" t="s">
        <v>396</v>
      </c>
      <c r="G7" s="1" t="s">
        <v>245</v>
      </c>
      <c r="H7" s="1" t="s">
        <v>246</v>
      </c>
      <c r="I7" s="1" t="s">
        <v>247</v>
      </c>
      <c r="J7" s="1">
        <v>963</v>
      </c>
      <c r="K7" s="1">
        <v>157</v>
      </c>
      <c r="L7" s="1" t="s">
        <v>251</v>
      </c>
      <c r="M7" s="1" t="s">
        <v>249</v>
      </c>
      <c r="N7" s="1" t="s">
        <v>250</v>
      </c>
      <c r="O7" s="1" t="s">
        <v>251</v>
      </c>
      <c r="P7" s="1" t="s">
        <v>251</v>
      </c>
      <c r="Q7" s="1" t="s">
        <v>281</v>
      </c>
      <c r="R7" s="1" t="s">
        <v>251</v>
      </c>
      <c r="S7" s="1" t="s">
        <v>253</v>
      </c>
    </row>
    <row r="8" spans="1:20" ht="12.75">
      <c r="A8" s="2">
        <v>44522.752034097226</v>
      </c>
      <c r="B8" s="1" t="s">
        <v>303</v>
      </c>
      <c r="C8" s="1" t="s">
        <v>304</v>
      </c>
      <c r="D8" s="3">
        <v>44522</v>
      </c>
      <c r="E8" s="1" t="s">
        <v>243</v>
      </c>
      <c r="F8" s="1" t="s">
        <v>305</v>
      </c>
      <c r="G8" s="1" t="s">
        <v>245</v>
      </c>
      <c r="H8" s="1" t="s">
        <v>246</v>
      </c>
      <c r="I8" s="1" t="s">
        <v>247</v>
      </c>
      <c r="J8" s="33">
        <v>660</v>
      </c>
      <c r="K8" s="1">
        <v>261</v>
      </c>
      <c r="L8" s="1" t="s">
        <v>251</v>
      </c>
      <c r="M8" s="1" t="s">
        <v>312</v>
      </c>
      <c r="N8" s="1" t="s">
        <v>250</v>
      </c>
      <c r="O8" s="1" t="s">
        <v>251</v>
      </c>
      <c r="P8" s="1" t="s">
        <v>251</v>
      </c>
      <c r="Q8" s="1" t="s">
        <v>281</v>
      </c>
      <c r="R8" s="1" t="s">
        <v>251</v>
      </c>
      <c r="S8" s="1" t="s">
        <v>253</v>
      </c>
    </row>
    <row r="9" spans="1:20" ht="12.75">
      <c r="A9" s="2">
        <v>44508.848847569447</v>
      </c>
      <c r="B9" s="1" t="s">
        <v>303</v>
      </c>
      <c r="C9" s="1" t="s">
        <v>307</v>
      </c>
      <c r="D9" s="3">
        <v>44504</v>
      </c>
      <c r="E9" s="1" t="s">
        <v>243</v>
      </c>
      <c r="F9" s="1" t="s">
        <v>498</v>
      </c>
      <c r="G9" s="1" t="s">
        <v>245</v>
      </c>
      <c r="H9" s="1" t="s">
        <v>246</v>
      </c>
      <c r="I9" s="1" t="s">
        <v>247</v>
      </c>
      <c r="J9" s="1">
        <v>884</v>
      </c>
      <c r="K9" s="1">
        <v>126</v>
      </c>
      <c r="L9" s="1" t="s">
        <v>248</v>
      </c>
      <c r="M9" s="1" t="s">
        <v>280</v>
      </c>
      <c r="N9" s="1" t="s">
        <v>250</v>
      </c>
      <c r="O9" s="1" t="s">
        <v>251</v>
      </c>
      <c r="P9" s="1" t="s">
        <v>251</v>
      </c>
      <c r="Q9" s="1" t="s">
        <v>281</v>
      </c>
      <c r="R9" s="1" t="s">
        <v>251</v>
      </c>
      <c r="S9" s="1" t="s">
        <v>253</v>
      </c>
    </row>
    <row r="10" spans="1:20" ht="12.75">
      <c r="A10" s="2">
        <v>44508.75235840278</v>
      </c>
      <c r="B10" s="1" t="s">
        <v>241</v>
      </c>
      <c r="C10" s="1" t="s">
        <v>277</v>
      </c>
      <c r="D10" s="3">
        <v>44508</v>
      </c>
      <c r="E10" s="1" t="s">
        <v>243</v>
      </c>
      <c r="F10" s="1" t="s">
        <v>404</v>
      </c>
      <c r="G10" s="1" t="s">
        <v>245</v>
      </c>
      <c r="H10" s="1" t="s">
        <v>246</v>
      </c>
      <c r="I10" s="1" t="s">
        <v>247</v>
      </c>
      <c r="J10" s="1">
        <v>963</v>
      </c>
      <c r="K10" s="1">
        <v>34</v>
      </c>
      <c r="L10" s="1" t="s">
        <v>251</v>
      </c>
      <c r="M10" s="1" t="s">
        <v>271</v>
      </c>
      <c r="N10" s="1" t="s">
        <v>250</v>
      </c>
      <c r="O10" s="1" t="s">
        <v>251</v>
      </c>
      <c r="P10" s="1" t="s">
        <v>248</v>
      </c>
      <c r="Q10" s="1" t="s">
        <v>272</v>
      </c>
      <c r="R10" s="1" t="s">
        <v>251</v>
      </c>
      <c r="S10" s="1" t="s">
        <v>253</v>
      </c>
    </row>
    <row r="11" spans="1:20" ht="12.75">
      <c r="A11" s="2">
        <v>44522.71197157407</v>
      </c>
      <c r="B11" s="1" t="s">
        <v>241</v>
      </c>
      <c r="C11" s="1" t="s">
        <v>242</v>
      </c>
      <c r="D11" s="3">
        <v>44522</v>
      </c>
      <c r="E11" s="1" t="s">
        <v>243</v>
      </c>
      <c r="F11" s="1" t="s">
        <v>363</v>
      </c>
      <c r="G11" s="1" t="s">
        <v>245</v>
      </c>
      <c r="H11" s="1" t="s">
        <v>246</v>
      </c>
      <c r="I11" s="1">
        <v>0.25</v>
      </c>
      <c r="J11" s="1">
        <v>1377</v>
      </c>
      <c r="K11">
        <f t="shared" ref="K11:K13" si="0">J11*I11</f>
        <v>344.25</v>
      </c>
      <c r="L11" s="1" t="s">
        <v>248</v>
      </c>
      <c r="M11" s="1" t="s">
        <v>249</v>
      </c>
      <c r="N11" s="1" t="s">
        <v>250</v>
      </c>
      <c r="O11" s="1" t="s">
        <v>251</v>
      </c>
      <c r="P11" s="1" t="s">
        <v>251</v>
      </c>
      <c r="Q11" s="1" t="s">
        <v>281</v>
      </c>
      <c r="R11" s="1" t="s">
        <v>251</v>
      </c>
      <c r="S11" s="1" t="s">
        <v>253</v>
      </c>
    </row>
    <row r="12" spans="1:20" ht="12.75">
      <c r="A12" s="2">
        <v>44504.733741620366</v>
      </c>
      <c r="B12" s="1" t="s">
        <v>241</v>
      </c>
      <c r="C12" s="1" t="s">
        <v>242</v>
      </c>
      <c r="D12" s="3">
        <v>44504</v>
      </c>
      <c r="E12" s="1" t="s">
        <v>243</v>
      </c>
      <c r="F12" s="1" t="s">
        <v>408</v>
      </c>
      <c r="G12" s="1" t="s">
        <v>245</v>
      </c>
      <c r="H12" s="1" t="s">
        <v>246</v>
      </c>
      <c r="I12" s="1">
        <v>0.5</v>
      </c>
      <c r="J12" s="1">
        <v>1377</v>
      </c>
      <c r="K12">
        <f t="shared" si="0"/>
        <v>688.5</v>
      </c>
      <c r="L12" s="1" t="s">
        <v>248</v>
      </c>
      <c r="M12" s="1" t="s">
        <v>249</v>
      </c>
      <c r="N12" s="1" t="s">
        <v>250</v>
      </c>
      <c r="O12" s="1" t="s">
        <v>251</v>
      </c>
      <c r="P12" s="1" t="s">
        <v>251</v>
      </c>
      <c r="Q12" s="1" t="s">
        <v>272</v>
      </c>
      <c r="R12" s="1" t="s">
        <v>251</v>
      </c>
      <c r="S12" s="1" t="s">
        <v>253</v>
      </c>
    </row>
    <row r="13" spans="1:20" ht="12.75">
      <c r="A13" s="2">
        <v>44508.812576273151</v>
      </c>
      <c r="B13" s="1" t="s">
        <v>303</v>
      </c>
      <c r="C13" s="1" t="s">
        <v>304</v>
      </c>
      <c r="D13" s="3">
        <v>44504</v>
      </c>
      <c r="E13" s="1" t="s">
        <v>243</v>
      </c>
      <c r="F13" s="1" t="s">
        <v>411</v>
      </c>
      <c r="G13" s="1" t="s">
        <v>245</v>
      </c>
      <c r="H13" s="1" t="s">
        <v>246</v>
      </c>
      <c r="I13" s="1">
        <v>0.8</v>
      </c>
      <c r="J13" s="33">
        <v>660</v>
      </c>
      <c r="K13">
        <f t="shared" si="0"/>
        <v>528</v>
      </c>
      <c r="L13" s="1" t="s">
        <v>248</v>
      </c>
      <c r="M13" s="1" t="s">
        <v>249</v>
      </c>
      <c r="N13" s="1" t="s">
        <v>250</v>
      </c>
      <c r="O13" s="1" t="s">
        <v>248</v>
      </c>
      <c r="P13" s="1" t="s">
        <v>251</v>
      </c>
      <c r="Q13" s="1" t="s">
        <v>252</v>
      </c>
      <c r="R13" s="1" t="s">
        <v>251</v>
      </c>
      <c r="S13" s="1" t="s">
        <v>253</v>
      </c>
    </row>
    <row r="14" spans="1:20" ht="12.75">
      <c r="A14" s="2">
        <v>44508.930967384258</v>
      </c>
      <c r="B14" s="1" t="s">
        <v>303</v>
      </c>
      <c r="C14" s="1" t="s">
        <v>307</v>
      </c>
      <c r="D14" s="3">
        <v>44505</v>
      </c>
      <c r="E14" s="1" t="s">
        <v>243</v>
      </c>
      <c r="F14" s="1" t="s">
        <v>502</v>
      </c>
      <c r="G14" s="1" t="s">
        <v>245</v>
      </c>
      <c r="H14" s="1" t="s">
        <v>246</v>
      </c>
      <c r="I14" s="1" t="s">
        <v>247</v>
      </c>
      <c r="J14" s="1">
        <v>884</v>
      </c>
      <c r="K14" s="1">
        <v>130</v>
      </c>
      <c r="L14" s="1" t="s">
        <v>248</v>
      </c>
      <c r="M14" s="1" t="s">
        <v>280</v>
      </c>
      <c r="N14" s="1" t="s">
        <v>250</v>
      </c>
      <c r="O14" s="1" t="s">
        <v>251</v>
      </c>
      <c r="P14" s="1" t="s">
        <v>251</v>
      </c>
      <c r="Q14" s="1" t="s">
        <v>281</v>
      </c>
      <c r="R14" s="1" t="s">
        <v>251</v>
      </c>
      <c r="S14" s="1" t="s">
        <v>253</v>
      </c>
    </row>
    <row r="15" spans="1:20" ht="12.75">
      <c r="A15" s="2">
        <v>44515.930219259259</v>
      </c>
      <c r="B15" s="1" t="s">
        <v>303</v>
      </c>
      <c r="C15" s="1" t="s">
        <v>307</v>
      </c>
      <c r="D15" s="3">
        <v>44509</v>
      </c>
      <c r="E15" s="1" t="s">
        <v>243</v>
      </c>
      <c r="F15" s="1" t="s">
        <v>391</v>
      </c>
      <c r="G15" s="1" t="s">
        <v>245</v>
      </c>
      <c r="H15" s="1" t="s">
        <v>246</v>
      </c>
      <c r="I15" s="1">
        <v>0.8</v>
      </c>
      <c r="J15" s="1">
        <v>884</v>
      </c>
      <c r="K15">
        <f>J15*I15</f>
        <v>707.2</v>
      </c>
      <c r="L15" s="1" t="s">
        <v>248</v>
      </c>
      <c r="M15" s="1" t="s">
        <v>249</v>
      </c>
      <c r="N15" s="1" t="s">
        <v>250</v>
      </c>
      <c r="O15" s="1" t="s">
        <v>251</v>
      </c>
      <c r="P15" s="1" t="s">
        <v>251</v>
      </c>
      <c r="Q15" s="1" t="s">
        <v>252</v>
      </c>
      <c r="R15" s="1" t="s">
        <v>251</v>
      </c>
      <c r="S15" s="1" t="s">
        <v>253</v>
      </c>
    </row>
    <row r="16" spans="1:20" ht="12.75">
      <c r="A16" s="2">
        <v>44520.760812743058</v>
      </c>
      <c r="B16" s="1" t="s">
        <v>303</v>
      </c>
      <c r="C16" s="1" t="s">
        <v>304</v>
      </c>
      <c r="D16" s="3">
        <v>44520</v>
      </c>
      <c r="E16" s="1" t="s">
        <v>243</v>
      </c>
      <c r="F16" s="1" t="s">
        <v>541</v>
      </c>
      <c r="G16" s="1" t="s">
        <v>245</v>
      </c>
      <c r="H16" s="1" t="s">
        <v>246</v>
      </c>
      <c r="I16" s="1" t="s">
        <v>247</v>
      </c>
      <c r="J16" s="33">
        <v>660</v>
      </c>
      <c r="K16" s="1">
        <v>117</v>
      </c>
      <c r="L16" s="1" t="s">
        <v>248</v>
      </c>
      <c r="M16" s="1" t="s">
        <v>249</v>
      </c>
      <c r="N16" s="1" t="s">
        <v>250</v>
      </c>
      <c r="O16" s="1" t="s">
        <v>251</v>
      </c>
      <c r="P16" s="1" t="s">
        <v>251</v>
      </c>
      <c r="Q16" s="1" t="s">
        <v>252</v>
      </c>
      <c r="R16" s="1" t="s">
        <v>251</v>
      </c>
      <c r="S16" s="1" t="s">
        <v>253</v>
      </c>
    </row>
    <row r="17" spans="1:19" ht="12.75">
      <c r="A17" s="2">
        <v>44522.715431192133</v>
      </c>
      <c r="B17" s="1" t="s">
        <v>303</v>
      </c>
      <c r="C17" s="1" t="s">
        <v>304</v>
      </c>
      <c r="D17" s="3">
        <v>44522</v>
      </c>
      <c r="E17" s="1" t="s">
        <v>243</v>
      </c>
      <c r="F17" s="1" t="s">
        <v>364</v>
      </c>
      <c r="G17" s="1" t="s">
        <v>245</v>
      </c>
      <c r="H17" s="1" t="s">
        <v>246</v>
      </c>
      <c r="I17" s="1" t="s">
        <v>247</v>
      </c>
      <c r="J17" s="33">
        <v>660</v>
      </c>
      <c r="K17" s="1">
        <v>130</v>
      </c>
      <c r="L17" s="1" t="s">
        <v>251</v>
      </c>
      <c r="M17" s="1" t="s">
        <v>249</v>
      </c>
      <c r="N17" s="1" t="s">
        <v>250</v>
      </c>
      <c r="O17" s="1" t="s">
        <v>248</v>
      </c>
      <c r="P17" s="1" t="s">
        <v>251</v>
      </c>
      <c r="Q17" s="1" t="s">
        <v>272</v>
      </c>
      <c r="R17" s="1" t="s">
        <v>251</v>
      </c>
      <c r="S17" s="1" t="s">
        <v>253</v>
      </c>
    </row>
    <row r="18" spans="1:19" ht="12.75">
      <c r="A18" s="2">
        <v>44508.939554328703</v>
      </c>
      <c r="B18" s="1" t="s">
        <v>303</v>
      </c>
      <c r="C18" s="1" t="s">
        <v>307</v>
      </c>
      <c r="D18" s="3">
        <v>44505</v>
      </c>
      <c r="E18" s="1" t="s">
        <v>243</v>
      </c>
      <c r="F18" s="1" t="s">
        <v>419</v>
      </c>
      <c r="G18" s="1" t="s">
        <v>245</v>
      </c>
      <c r="H18" s="1" t="s">
        <v>246</v>
      </c>
      <c r="I18" s="1">
        <v>0.8</v>
      </c>
      <c r="J18" s="1">
        <v>884</v>
      </c>
      <c r="K18">
        <f>J18*I18</f>
        <v>707.2</v>
      </c>
      <c r="L18" s="1" t="s">
        <v>251</v>
      </c>
      <c r="M18" s="1" t="s">
        <v>312</v>
      </c>
      <c r="N18" s="1" t="s">
        <v>250</v>
      </c>
      <c r="O18" s="1" t="s">
        <v>251</v>
      </c>
      <c r="P18" s="1" t="s">
        <v>251</v>
      </c>
      <c r="Q18" s="1" t="s">
        <v>281</v>
      </c>
      <c r="R18" s="1" t="s">
        <v>251</v>
      </c>
      <c r="S18" s="1" t="s">
        <v>253</v>
      </c>
    </row>
    <row r="19" spans="1:19" ht="12.75">
      <c r="A19" s="2">
        <v>44503.680661701394</v>
      </c>
      <c r="B19" s="1" t="s">
        <v>241</v>
      </c>
      <c r="C19" s="1" t="s">
        <v>269</v>
      </c>
      <c r="D19" s="3">
        <v>44503</v>
      </c>
      <c r="E19" s="1" t="s">
        <v>243</v>
      </c>
      <c r="F19" s="1" t="s">
        <v>401</v>
      </c>
      <c r="G19" s="1" t="s">
        <v>245</v>
      </c>
      <c r="H19" s="1" t="s">
        <v>246</v>
      </c>
      <c r="I19" s="1" t="s">
        <v>247</v>
      </c>
      <c r="J19" s="1">
        <v>1680</v>
      </c>
      <c r="K19" s="1">
        <v>208</v>
      </c>
      <c r="L19" s="1" t="s">
        <v>248</v>
      </c>
      <c r="M19" s="1" t="s">
        <v>286</v>
      </c>
      <c r="N19" s="1" t="s">
        <v>250</v>
      </c>
      <c r="O19" s="1" t="s">
        <v>251</v>
      </c>
      <c r="P19" s="1" t="s">
        <v>251</v>
      </c>
      <c r="Q19" s="1" t="s">
        <v>272</v>
      </c>
      <c r="R19" s="1" t="s">
        <v>251</v>
      </c>
      <c r="S19" s="1" t="s">
        <v>253</v>
      </c>
    </row>
    <row r="20" spans="1:19" ht="12.75">
      <c r="A20" s="2">
        <v>44516.839226539349</v>
      </c>
      <c r="B20" s="1" t="s">
        <v>303</v>
      </c>
      <c r="C20" s="1" t="s">
        <v>304</v>
      </c>
      <c r="D20" s="3">
        <v>44512</v>
      </c>
      <c r="E20" s="1" t="s">
        <v>243</v>
      </c>
      <c r="F20" s="1" t="s">
        <v>338</v>
      </c>
      <c r="G20" s="1" t="s">
        <v>245</v>
      </c>
      <c r="H20" s="1" t="s">
        <v>246</v>
      </c>
      <c r="I20" s="1" t="s">
        <v>247</v>
      </c>
      <c r="J20" s="33">
        <v>660</v>
      </c>
      <c r="K20" s="1">
        <v>224</v>
      </c>
      <c r="L20" s="1" t="s">
        <v>248</v>
      </c>
      <c r="M20" s="1" t="s">
        <v>249</v>
      </c>
      <c r="N20" s="1" t="s">
        <v>250</v>
      </c>
      <c r="O20" s="1" t="s">
        <v>251</v>
      </c>
      <c r="P20" s="1" t="s">
        <v>251</v>
      </c>
      <c r="Q20" s="1" t="s">
        <v>252</v>
      </c>
      <c r="R20" s="1" t="s">
        <v>251</v>
      </c>
      <c r="S20" s="1" t="s">
        <v>253</v>
      </c>
    </row>
    <row r="21" spans="1:19" ht="12.75">
      <c r="A21" s="2">
        <v>44505.267638831021</v>
      </c>
      <c r="B21" s="1" t="s">
        <v>241</v>
      </c>
      <c r="C21" s="1" t="s">
        <v>242</v>
      </c>
      <c r="D21" s="3">
        <v>44505</v>
      </c>
      <c r="E21" s="1" t="s">
        <v>243</v>
      </c>
      <c r="F21" s="1" t="s">
        <v>244</v>
      </c>
      <c r="G21" s="1" t="s">
        <v>245</v>
      </c>
      <c r="H21" s="1" t="s">
        <v>246</v>
      </c>
      <c r="I21" s="1" t="s">
        <v>247</v>
      </c>
      <c r="J21" s="1">
        <v>1377</v>
      </c>
      <c r="K21" s="1">
        <v>171</v>
      </c>
      <c r="L21" s="1" t="s">
        <v>248</v>
      </c>
      <c r="M21" s="1" t="s">
        <v>249</v>
      </c>
      <c r="N21" s="1" t="s">
        <v>250</v>
      </c>
      <c r="O21" s="1" t="s">
        <v>251</v>
      </c>
      <c r="P21" s="1" t="s">
        <v>251</v>
      </c>
      <c r="Q21" s="1" t="s">
        <v>252</v>
      </c>
      <c r="R21" s="1" t="s">
        <v>251</v>
      </c>
      <c r="S21" s="1" t="s">
        <v>253</v>
      </c>
    </row>
    <row r="22" spans="1:19" ht="12.75">
      <c r="A22" s="2">
        <v>44521.832879456022</v>
      </c>
      <c r="B22" s="1" t="s">
        <v>241</v>
      </c>
      <c r="C22" s="1" t="s">
        <v>269</v>
      </c>
      <c r="D22" s="3">
        <v>44521</v>
      </c>
      <c r="E22" s="1" t="s">
        <v>243</v>
      </c>
      <c r="F22" s="1" t="s">
        <v>547</v>
      </c>
      <c r="G22" s="1" t="s">
        <v>245</v>
      </c>
      <c r="H22" s="1" t="s">
        <v>246</v>
      </c>
      <c r="I22" s="1" t="s">
        <v>247</v>
      </c>
      <c r="J22" s="1">
        <v>1680</v>
      </c>
      <c r="K22" s="1">
        <v>182</v>
      </c>
      <c r="L22" s="1" t="s">
        <v>251</v>
      </c>
      <c r="M22" s="1" t="s">
        <v>249</v>
      </c>
      <c r="N22" s="1" t="s">
        <v>250</v>
      </c>
      <c r="O22" s="1" t="s">
        <v>251</v>
      </c>
      <c r="P22" s="1" t="s">
        <v>251</v>
      </c>
      <c r="Q22" s="1" t="s">
        <v>281</v>
      </c>
      <c r="R22" s="1" t="s">
        <v>251</v>
      </c>
      <c r="S22" s="1" t="s">
        <v>253</v>
      </c>
    </row>
    <row r="23" spans="1:19" ht="12.75">
      <c r="A23" s="2">
        <v>44522.730669803241</v>
      </c>
      <c r="B23" s="1" t="s">
        <v>241</v>
      </c>
      <c r="C23" s="1" t="s">
        <v>269</v>
      </c>
      <c r="D23" s="3">
        <v>44522</v>
      </c>
      <c r="E23" s="1" t="s">
        <v>243</v>
      </c>
      <c r="F23" s="1" t="s">
        <v>474</v>
      </c>
      <c r="G23" s="1" t="s">
        <v>245</v>
      </c>
      <c r="H23" s="1" t="s">
        <v>246</v>
      </c>
      <c r="I23" s="1" t="s">
        <v>247</v>
      </c>
      <c r="J23" s="1">
        <v>1680</v>
      </c>
      <c r="K23" s="1">
        <v>233</v>
      </c>
      <c r="L23" s="1" t="s">
        <v>248</v>
      </c>
      <c r="M23" s="1" t="s">
        <v>312</v>
      </c>
      <c r="N23" s="1" t="s">
        <v>250</v>
      </c>
      <c r="O23" s="1" t="s">
        <v>251</v>
      </c>
      <c r="P23" s="1" t="s">
        <v>251</v>
      </c>
      <c r="Q23" s="1" t="s">
        <v>272</v>
      </c>
      <c r="R23" s="1" t="s">
        <v>251</v>
      </c>
      <c r="S23" s="1" t="s">
        <v>253</v>
      </c>
    </row>
    <row r="24" spans="1:19" ht="12.75">
      <c r="A24" s="2">
        <v>44516.688083831017</v>
      </c>
      <c r="B24" s="1" t="s">
        <v>241</v>
      </c>
      <c r="C24" s="1" t="s">
        <v>242</v>
      </c>
      <c r="D24" s="3">
        <v>44516</v>
      </c>
      <c r="E24" s="1" t="s">
        <v>243</v>
      </c>
      <c r="F24" s="1" t="s">
        <v>382</v>
      </c>
      <c r="G24" s="1" t="s">
        <v>245</v>
      </c>
      <c r="H24" s="1" t="s">
        <v>246</v>
      </c>
      <c r="I24" s="1" t="s">
        <v>247</v>
      </c>
      <c r="J24" s="1">
        <v>1377</v>
      </c>
      <c r="K24" s="1">
        <v>290</v>
      </c>
      <c r="L24" s="1" t="s">
        <v>248</v>
      </c>
      <c r="M24" s="1" t="s">
        <v>299</v>
      </c>
      <c r="N24" s="1" t="s">
        <v>250</v>
      </c>
      <c r="O24" s="1" t="s">
        <v>251</v>
      </c>
      <c r="P24" s="1" t="s">
        <v>251</v>
      </c>
      <c r="Q24" s="1" t="s">
        <v>252</v>
      </c>
      <c r="R24" s="1" t="s">
        <v>251</v>
      </c>
      <c r="S24" s="1" t="s">
        <v>253</v>
      </c>
    </row>
    <row r="25" spans="1:19" ht="12.75">
      <c r="A25" s="2">
        <v>44509.704423622687</v>
      </c>
      <c r="B25" s="1" t="s">
        <v>241</v>
      </c>
      <c r="C25" s="1" t="s">
        <v>242</v>
      </c>
      <c r="D25" s="3">
        <v>44509</v>
      </c>
      <c r="E25" s="1" t="s">
        <v>243</v>
      </c>
      <c r="F25" s="1" t="s">
        <v>387</v>
      </c>
      <c r="G25" s="1" t="s">
        <v>245</v>
      </c>
      <c r="H25" s="1" t="s">
        <v>246</v>
      </c>
      <c r="I25" s="1" t="s">
        <v>247</v>
      </c>
      <c r="J25" s="1">
        <v>1377</v>
      </c>
      <c r="K25" s="1">
        <v>214</v>
      </c>
      <c r="L25" s="1" t="s">
        <v>248</v>
      </c>
      <c r="M25" s="1" t="s">
        <v>249</v>
      </c>
      <c r="N25" s="1" t="s">
        <v>250</v>
      </c>
      <c r="O25" s="1" t="s">
        <v>251</v>
      </c>
      <c r="P25" s="1" t="s">
        <v>251</v>
      </c>
      <c r="Q25" s="1" t="s">
        <v>252</v>
      </c>
      <c r="R25" s="1" t="s">
        <v>251</v>
      </c>
      <c r="S25" s="1" t="s">
        <v>253</v>
      </c>
    </row>
    <row r="26" spans="1:19" ht="12.75">
      <c r="A26" s="2">
        <v>44522.77097273148</v>
      </c>
      <c r="B26" s="1" t="s">
        <v>303</v>
      </c>
      <c r="C26" s="1" t="s">
        <v>307</v>
      </c>
      <c r="D26" s="3">
        <v>44522</v>
      </c>
      <c r="E26" s="1" t="s">
        <v>243</v>
      </c>
      <c r="F26" s="1" t="s">
        <v>481</v>
      </c>
      <c r="G26" s="1" t="s">
        <v>245</v>
      </c>
      <c r="H26" s="1" t="s">
        <v>246</v>
      </c>
      <c r="I26" s="1">
        <v>1</v>
      </c>
      <c r="J26" s="1">
        <v>884</v>
      </c>
      <c r="K26">
        <f>J26*I26</f>
        <v>884</v>
      </c>
      <c r="L26" s="1" t="s">
        <v>248</v>
      </c>
      <c r="M26" s="1" t="s">
        <v>249</v>
      </c>
      <c r="N26" s="1" t="s">
        <v>250</v>
      </c>
      <c r="O26" s="1" t="s">
        <v>251</v>
      </c>
      <c r="P26" s="1" t="s">
        <v>251</v>
      </c>
      <c r="Q26" s="1" t="s">
        <v>281</v>
      </c>
      <c r="R26" s="1" t="s">
        <v>251</v>
      </c>
      <c r="S26" s="1" t="s">
        <v>253</v>
      </c>
    </row>
    <row r="27" spans="1:19" ht="12.75">
      <c r="A27" s="2">
        <v>44515.518139351851</v>
      </c>
      <c r="B27" s="1" t="s">
        <v>241</v>
      </c>
      <c r="C27" s="1" t="s">
        <v>277</v>
      </c>
      <c r="D27" s="3">
        <v>44515</v>
      </c>
      <c r="E27" s="1" t="s">
        <v>243</v>
      </c>
      <c r="F27" s="1" t="s">
        <v>454</v>
      </c>
      <c r="G27" s="1" t="s">
        <v>245</v>
      </c>
      <c r="H27" s="1" t="s">
        <v>246</v>
      </c>
      <c r="I27" s="1" t="s">
        <v>247</v>
      </c>
      <c r="J27" s="1">
        <v>963</v>
      </c>
      <c r="K27" s="1">
        <v>88</v>
      </c>
      <c r="L27" s="1" t="s">
        <v>251</v>
      </c>
      <c r="M27" s="1" t="s">
        <v>271</v>
      </c>
      <c r="N27" s="1" t="s">
        <v>250</v>
      </c>
      <c r="O27" s="1" t="s">
        <v>251</v>
      </c>
      <c r="P27" s="1" t="s">
        <v>251</v>
      </c>
      <c r="Q27" s="1" t="s">
        <v>281</v>
      </c>
      <c r="R27" s="1" t="s">
        <v>251</v>
      </c>
      <c r="S27" s="1" t="s">
        <v>253</v>
      </c>
    </row>
    <row r="28" spans="1:19" ht="12.75">
      <c r="A28" s="2">
        <v>44508.724303495372</v>
      </c>
      <c r="B28" s="1" t="s">
        <v>241</v>
      </c>
      <c r="C28" s="1" t="s">
        <v>242</v>
      </c>
      <c r="D28" s="3">
        <v>44508</v>
      </c>
      <c r="E28" s="1" t="s">
        <v>243</v>
      </c>
      <c r="F28" s="1" t="s">
        <v>491</v>
      </c>
      <c r="G28" s="1" t="s">
        <v>245</v>
      </c>
      <c r="H28" s="1" t="s">
        <v>246</v>
      </c>
      <c r="I28" s="1">
        <v>0.25</v>
      </c>
      <c r="J28" s="1">
        <v>1377</v>
      </c>
      <c r="K28">
        <f>J28*I28</f>
        <v>344.25</v>
      </c>
      <c r="L28" s="1" t="s">
        <v>248</v>
      </c>
      <c r="M28" s="1" t="s">
        <v>280</v>
      </c>
      <c r="N28" s="1" t="s">
        <v>250</v>
      </c>
      <c r="O28" s="1" t="s">
        <v>251</v>
      </c>
      <c r="P28" s="1" t="s">
        <v>251</v>
      </c>
      <c r="Q28" s="1" t="s">
        <v>281</v>
      </c>
      <c r="R28" s="1" t="s">
        <v>251</v>
      </c>
      <c r="S28" s="1" t="s">
        <v>253</v>
      </c>
    </row>
    <row r="29" spans="1:19" ht="12.75">
      <c r="A29" s="2">
        <v>44517.967761504631</v>
      </c>
      <c r="B29" s="1" t="s">
        <v>303</v>
      </c>
      <c r="C29" s="1" t="s">
        <v>307</v>
      </c>
      <c r="D29" s="3">
        <v>44516</v>
      </c>
      <c r="E29" s="1" t="s">
        <v>243</v>
      </c>
      <c r="F29" s="1" t="s">
        <v>361</v>
      </c>
      <c r="G29" s="1" t="s">
        <v>245</v>
      </c>
      <c r="H29" s="1" t="s">
        <v>246</v>
      </c>
      <c r="I29" s="1" t="s">
        <v>247</v>
      </c>
      <c r="J29" s="1">
        <v>884</v>
      </c>
      <c r="K29" s="1">
        <v>90</v>
      </c>
      <c r="L29" s="1" t="s">
        <v>251</v>
      </c>
      <c r="M29" s="1" t="s">
        <v>249</v>
      </c>
      <c r="N29" s="1" t="s">
        <v>250</v>
      </c>
      <c r="O29" s="1" t="s">
        <v>248</v>
      </c>
      <c r="P29" s="1" t="s">
        <v>251</v>
      </c>
      <c r="Q29" s="1" t="s">
        <v>272</v>
      </c>
      <c r="R29" s="1" t="s">
        <v>251</v>
      </c>
      <c r="S29" s="1" t="s">
        <v>253</v>
      </c>
    </row>
    <row r="30" spans="1:19" ht="12.75">
      <c r="A30" s="2">
        <v>44519.724638356478</v>
      </c>
      <c r="B30" s="1" t="s">
        <v>241</v>
      </c>
      <c r="C30" s="1" t="s">
        <v>269</v>
      </c>
      <c r="D30" s="3">
        <v>44519</v>
      </c>
      <c r="E30" s="1" t="s">
        <v>243</v>
      </c>
      <c r="F30" s="1" t="s">
        <v>446</v>
      </c>
      <c r="G30" s="1" t="s">
        <v>245</v>
      </c>
      <c r="H30" s="1" t="s">
        <v>246</v>
      </c>
      <c r="I30" s="1" t="s">
        <v>247</v>
      </c>
      <c r="J30" s="1">
        <v>1680</v>
      </c>
      <c r="K30" s="1">
        <v>176</v>
      </c>
      <c r="L30" s="1" t="s">
        <v>251</v>
      </c>
      <c r="M30" s="1" t="s">
        <v>249</v>
      </c>
      <c r="N30" s="1" t="s">
        <v>250</v>
      </c>
      <c r="O30" s="1" t="s">
        <v>251</v>
      </c>
      <c r="P30" s="1" t="s">
        <v>251</v>
      </c>
      <c r="Q30" s="1" t="s">
        <v>281</v>
      </c>
      <c r="R30" s="1" t="s">
        <v>251</v>
      </c>
      <c r="S30" s="1" t="s">
        <v>253</v>
      </c>
    </row>
    <row r="31" spans="1:19" ht="12.75">
      <c r="A31" s="2">
        <v>44519.733400960649</v>
      </c>
      <c r="B31" s="1" t="s">
        <v>241</v>
      </c>
      <c r="C31" s="1" t="s">
        <v>277</v>
      </c>
      <c r="D31" s="3">
        <v>44519</v>
      </c>
      <c r="E31" s="1" t="s">
        <v>243</v>
      </c>
      <c r="F31" s="1" t="s">
        <v>447</v>
      </c>
      <c r="G31" s="1" t="s">
        <v>245</v>
      </c>
      <c r="H31" s="1" t="s">
        <v>246</v>
      </c>
      <c r="I31" s="1" t="s">
        <v>247</v>
      </c>
      <c r="J31" s="1">
        <v>963</v>
      </c>
      <c r="K31" s="1">
        <v>157</v>
      </c>
      <c r="L31" s="1" t="s">
        <v>251</v>
      </c>
      <c r="M31" s="1" t="s">
        <v>249</v>
      </c>
      <c r="N31" s="1" t="s">
        <v>250</v>
      </c>
      <c r="O31" s="1" t="s">
        <v>251</v>
      </c>
      <c r="P31" s="1" t="s">
        <v>251</v>
      </c>
      <c r="Q31" s="1" t="s">
        <v>281</v>
      </c>
      <c r="R31" s="1" t="s">
        <v>251</v>
      </c>
      <c r="S31" s="1" t="s">
        <v>253</v>
      </c>
    </row>
    <row r="32" spans="1:19" ht="12.75">
      <c r="A32" s="2">
        <v>44522.690786215273</v>
      </c>
      <c r="B32" s="1" t="s">
        <v>241</v>
      </c>
      <c r="C32" s="1" t="s">
        <v>277</v>
      </c>
      <c r="D32" s="3">
        <v>44522</v>
      </c>
      <c r="E32" s="1" t="s">
        <v>243</v>
      </c>
      <c r="F32" s="1" t="s">
        <v>457</v>
      </c>
      <c r="G32" s="1" t="s">
        <v>245</v>
      </c>
      <c r="H32" s="1" t="s">
        <v>246</v>
      </c>
      <c r="I32" s="1">
        <v>1</v>
      </c>
      <c r="J32" s="1">
        <v>963</v>
      </c>
      <c r="K32">
        <f t="shared" ref="K32:K36" si="1">J32*I32</f>
        <v>963</v>
      </c>
      <c r="L32" s="1" t="s">
        <v>248</v>
      </c>
      <c r="M32" s="1" t="s">
        <v>249</v>
      </c>
      <c r="N32" s="1" t="s">
        <v>250</v>
      </c>
      <c r="O32" s="1" t="s">
        <v>251</v>
      </c>
      <c r="P32" s="1" t="s">
        <v>251</v>
      </c>
      <c r="Q32" s="1" t="s">
        <v>272</v>
      </c>
      <c r="R32" s="1" t="s">
        <v>251</v>
      </c>
      <c r="S32" s="1" t="s">
        <v>253</v>
      </c>
    </row>
    <row r="33" spans="1:19" ht="12.75">
      <c r="A33" s="2">
        <v>44515.333362337959</v>
      </c>
      <c r="B33" s="1" t="s">
        <v>241</v>
      </c>
      <c r="C33" s="1" t="s">
        <v>269</v>
      </c>
      <c r="D33" s="3">
        <v>44515</v>
      </c>
      <c r="E33" s="1" t="s">
        <v>243</v>
      </c>
      <c r="F33" s="1" t="s">
        <v>431</v>
      </c>
      <c r="G33" s="1" t="s">
        <v>245</v>
      </c>
      <c r="H33" s="1" t="s">
        <v>246</v>
      </c>
      <c r="I33" s="1">
        <v>0.5</v>
      </c>
      <c r="J33" s="1">
        <v>1680</v>
      </c>
      <c r="K33">
        <f t="shared" si="1"/>
        <v>840</v>
      </c>
      <c r="L33" s="1" t="s">
        <v>248</v>
      </c>
      <c r="M33" s="1" t="s">
        <v>249</v>
      </c>
      <c r="N33" s="1" t="s">
        <v>250</v>
      </c>
      <c r="O33" s="1" t="s">
        <v>251</v>
      </c>
      <c r="P33" s="1" t="s">
        <v>251</v>
      </c>
      <c r="Q33" s="1" t="s">
        <v>272</v>
      </c>
      <c r="R33" s="1" t="s">
        <v>248</v>
      </c>
      <c r="S33" s="1" t="s">
        <v>253</v>
      </c>
    </row>
    <row r="34" spans="1:19" ht="12.75">
      <c r="A34" s="2">
        <v>44508.828085624998</v>
      </c>
      <c r="B34" s="1" t="s">
        <v>303</v>
      </c>
      <c r="C34" s="1" t="s">
        <v>307</v>
      </c>
      <c r="D34" s="3">
        <v>44504</v>
      </c>
      <c r="E34" s="1" t="s">
        <v>243</v>
      </c>
      <c r="F34" s="1" t="s">
        <v>415</v>
      </c>
      <c r="G34" s="1" t="s">
        <v>245</v>
      </c>
      <c r="H34" s="1" t="s">
        <v>246</v>
      </c>
      <c r="I34" s="1">
        <v>0.25</v>
      </c>
      <c r="J34" s="1">
        <v>884</v>
      </c>
      <c r="K34">
        <f t="shared" si="1"/>
        <v>221</v>
      </c>
      <c r="L34" s="1" t="s">
        <v>248</v>
      </c>
      <c r="M34" s="1" t="s">
        <v>249</v>
      </c>
      <c r="N34" s="1" t="s">
        <v>250</v>
      </c>
      <c r="O34" s="1" t="s">
        <v>251</v>
      </c>
      <c r="P34" s="1" t="s">
        <v>251</v>
      </c>
      <c r="Q34" s="1" t="s">
        <v>252</v>
      </c>
      <c r="R34" s="1" t="s">
        <v>251</v>
      </c>
      <c r="S34" s="1" t="s">
        <v>253</v>
      </c>
    </row>
    <row r="35" spans="1:19" ht="12.75">
      <c r="A35" s="2">
        <v>44522.626591388893</v>
      </c>
      <c r="B35" s="1" t="s">
        <v>303</v>
      </c>
      <c r="C35" s="1" t="s">
        <v>448</v>
      </c>
      <c r="D35" s="3">
        <v>44522</v>
      </c>
      <c r="E35" s="1" t="s">
        <v>243</v>
      </c>
      <c r="F35" s="1" t="s">
        <v>449</v>
      </c>
      <c r="G35" s="1" t="s">
        <v>245</v>
      </c>
      <c r="H35" s="1" t="s">
        <v>246</v>
      </c>
      <c r="I35" s="1">
        <v>0.5</v>
      </c>
      <c r="J35" s="1">
        <v>1110</v>
      </c>
      <c r="K35">
        <f t="shared" si="1"/>
        <v>555</v>
      </c>
      <c r="L35" s="1" t="s">
        <v>248</v>
      </c>
      <c r="M35" s="1" t="s">
        <v>249</v>
      </c>
      <c r="N35" s="1" t="s">
        <v>250</v>
      </c>
      <c r="O35" s="1" t="s">
        <v>248</v>
      </c>
      <c r="P35" s="1" t="s">
        <v>251</v>
      </c>
      <c r="Q35" s="1" t="s">
        <v>252</v>
      </c>
      <c r="R35" s="1" t="s">
        <v>251</v>
      </c>
      <c r="S35" s="1" t="s">
        <v>253</v>
      </c>
    </row>
    <row r="36" spans="1:19" ht="12.75">
      <c r="A36" s="2">
        <v>44503.708346678242</v>
      </c>
      <c r="B36" s="1" t="s">
        <v>241</v>
      </c>
      <c r="C36" s="1" t="s">
        <v>242</v>
      </c>
      <c r="D36" s="3">
        <v>44503</v>
      </c>
      <c r="E36" s="1" t="s">
        <v>243</v>
      </c>
      <c r="F36" s="1" t="s">
        <v>284</v>
      </c>
      <c r="G36" s="1" t="s">
        <v>245</v>
      </c>
      <c r="H36" s="1" t="s">
        <v>246</v>
      </c>
      <c r="I36" s="1">
        <v>0.5</v>
      </c>
      <c r="J36" s="1">
        <v>1377</v>
      </c>
      <c r="K36">
        <f t="shared" si="1"/>
        <v>688.5</v>
      </c>
      <c r="L36" s="1" t="s">
        <v>251</v>
      </c>
      <c r="M36" s="1" t="s">
        <v>286</v>
      </c>
      <c r="N36" s="1" t="s">
        <v>250</v>
      </c>
      <c r="O36" s="1" t="s">
        <v>251</v>
      </c>
      <c r="P36" s="1" t="s">
        <v>251</v>
      </c>
      <c r="Q36" s="1" t="s">
        <v>272</v>
      </c>
      <c r="R36" s="1" t="s">
        <v>251</v>
      </c>
      <c r="S36" s="1" t="s">
        <v>253</v>
      </c>
    </row>
    <row r="37" spans="1:19" ht="12.75">
      <c r="A37" s="2">
        <v>44522.726556388894</v>
      </c>
      <c r="B37" s="1" t="s">
        <v>241</v>
      </c>
      <c r="C37" s="1" t="s">
        <v>269</v>
      </c>
      <c r="D37" s="3">
        <v>44522</v>
      </c>
      <c r="E37" s="1" t="s">
        <v>243</v>
      </c>
      <c r="F37" s="1" t="s">
        <v>325</v>
      </c>
      <c r="G37" s="1" t="s">
        <v>245</v>
      </c>
      <c r="H37" s="1" t="s">
        <v>246</v>
      </c>
      <c r="I37" s="1" t="s">
        <v>247</v>
      </c>
      <c r="J37" s="1">
        <v>1680</v>
      </c>
      <c r="K37" s="1">
        <v>82</v>
      </c>
      <c r="L37" s="1" t="s">
        <v>251</v>
      </c>
      <c r="M37" s="1" t="s">
        <v>271</v>
      </c>
      <c r="N37" s="1" t="s">
        <v>250</v>
      </c>
      <c r="O37" s="1" t="s">
        <v>251</v>
      </c>
      <c r="P37" s="1" t="s">
        <v>251</v>
      </c>
      <c r="Q37" s="1" t="s">
        <v>272</v>
      </c>
      <c r="R37" s="1" t="s">
        <v>251</v>
      </c>
      <c r="S37" s="1" t="s">
        <v>253</v>
      </c>
    </row>
    <row r="38" spans="1:19" ht="12.75">
      <c r="A38" s="2">
        <v>44508.759848182875</v>
      </c>
      <c r="B38" s="1" t="s">
        <v>303</v>
      </c>
      <c r="C38" s="1" t="s">
        <v>304</v>
      </c>
      <c r="D38" s="3">
        <v>44503</v>
      </c>
      <c r="E38" s="1" t="s">
        <v>243</v>
      </c>
      <c r="F38" s="1" t="s">
        <v>305</v>
      </c>
      <c r="G38" s="1" t="s">
        <v>245</v>
      </c>
      <c r="H38" s="1" t="s">
        <v>246</v>
      </c>
      <c r="I38" s="1" t="s">
        <v>247</v>
      </c>
      <c r="J38" s="33">
        <v>660</v>
      </c>
      <c r="K38" s="1">
        <v>261</v>
      </c>
      <c r="L38" s="1" t="s">
        <v>251</v>
      </c>
      <c r="M38" s="1" t="s">
        <v>286</v>
      </c>
      <c r="N38" s="1" t="s">
        <v>250</v>
      </c>
      <c r="O38" s="1" t="s">
        <v>251</v>
      </c>
      <c r="P38" s="1" t="s">
        <v>251</v>
      </c>
      <c r="Q38" s="1" t="s">
        <v>272</v>
      </c>
      <c r="R38" s="1" t="s">
        <v>251</v>
      </c>
      <c r="S38" s="1" t="s">
        <v>253</v>
      </c>
    </row>
    <row r="39" spans="1:19" ht="12.75">
      <c r="A39" s="2">
        <v>44508.790610543976</v>
      </c>
      <c r="B39" s="1" t="s">
        <v>303</v>
      </c>
      <c r="C39" s="1" t="s">
        <v>307</v>
      </c>
      <c r="D39" s="3">
        <v>44503</v>
      </c>
      <c r="E39" s="1" t="s">
        <v>243</v>
      </c>
      <c r="F39" s="1" t="s">
        <v>310</v>
      </c>
      <c r="G39" s="1" t="s">
        <v>245</v>
      </c>
      <c r="H39" s="1" t="s">
        <v>246</v>
      </c>
      <c r="I39" s="1">
        <v>0.8</v>
      </c>
      <c r="J39" s="1">
        <v>884</v>
      </c>
      <c r="K39">
        <f>J39*I39</f>
        <v>707.2</v>
      </c>
      <c r="L39" s="1" t="s">
        <v>251</v>
      </c>
      <c r="M39" s="1" t="s">
        <v>312</v>
      </c>
      <c r="N39" s="1" t="s">
        <v>250</v>
      </c>
      <c r="O39" s="1" t="s">
        <v>248</v>
      </c>
      <c r="P39" s="1" t="s">
        <v>251</v>
      </c>
      <c r="Q39" s="1" t="s">
        <v>272</v>
      </c>
      <c r="R39" s="1" t="s">
        <v>251</v>
      </c>
      <c r="S39" s="1" t="s">
        <v>253</v>
      </c>
    </row>
    <row r="40" spans="1:19" ht="12.75">
      <c r="A40" s="2">
        <v>44518.91815456019</v>
      </c>
      <c r="B40" s="1" t="s">
        <v>303</v>
      </c>
      <c r="C40" s="1" t="s">
        <v>304</v>
      </c>
      <c r="D40" s="3">
        <v>44517</v>
      </c>
      <c r="E40" s="1" t="s">
        <v>243</v>
      </c>
      <c r="F40" s="1" t="s">
        <v>305</v>
      </c>
      <c r="G40" s="1" t="s">
        <v>245</v>
      </c>
      <c r="H40" s="1" t="s">
        <v>246</v>
      </c>
      <c r="I40" s="1" t="s">
        <v>247</v>
      </c>
      <c r="J40" s="33">
        <v>660</v>
      </c>
      <c r="K40" s="1">
        <v>261</v>
      </c>
      <c r="L40" s="1" t="s">
        <v>251</v>
      </c>
      <c r="M40" s="1" t="s">
        <v>286</v>
      </c>
      <c r="N40" s="1" t="s">
        <v>250</v>
      </c>
      <c r="O40" s="1" t="s">
        <v>248</v>
      </c>
      <c r="P40" s="1" t="s">
        <v>251</v>
      </c>
      <c r="Q40" s="1" t="s">
        <v>272</v>
      </c>
      <c r="R40" s="1" t="s">
        <v>251</v>
      </c>
      <c r="S40" s="1" t="s">
        <v>253</v>
      </c>
    </row>
    <row r="41" spans="1:19" ht="12.75">
      <c r="A41" s="2">
        <v>44518.929383437498</v>
      </c>
      <c r="B41" s="1" t="s">
        <v>303</v>
      </c>
      <c r="C41" s="1" t="s">
        <v>304</v>
      </c>
      <c r="D41" s="3">
        <v>44517</v>
      </c>
      <c r="E41" s="1" t="s">
        <v>243</v>
      </c>
      <c r="F41" s="1" t="s">
        <v>444</v>
      </c>
      <c r="G41" s="1" t="s">
        <v>245</v>
      </c>
      <c r="H41" s="1" t="s">
        <v>246</v>
      </c>
      <c r="I41" s="1" t="s">
        <v>247</v>
      </c>
      <c r="J41" s="33">
        <v>660</v>
      </c>
      <c r="K41" s="1">
        <v>250</v>
      </c>
      <c r="L41" s="1" t="s">
        <v>248</v>
      </c>
      <c r="M41" s="1" t="s">
        <v>249</v>
      </c>
      <c r="N41" s="1" t="s">
        <v>250</v>
      </c>
      <c r="O41" s="1" t="s">
        <v>248</v>
      </c>
      <c r="P41" s="1" t="s">
        <v>251</v>
      </c>
      <c r="Q41" s="1" t="s">
        <v>281</v>
      </c>
      <c r="R41" s="1" t="s">
        <v>251</v>
      </c>
      <c r="S41" s="1" t="s">
        <v>253</v>
      </c>
    </row>
    <row r="42" spans="1:19" ht="12.75">
      <c r="A42" s="2">
        <v>44517.680939942133</v>
      </c>
      <c r="B42" s="1" t="s">
        <v>241</v>
      </c>
      <c r="C42" s="1" t="s">
        <v>277</v>
      </c>
      <c r="D42" s="3">
        <v>44517</v>
      </c>
      <c r="E42" s="1" t="s">
        <v>243</v>
      </c>
      <c r="F42" s="1" t="s">
        <v>513</v>
      </c>
      <c r="G42" s="1" t="s">
        <v>245</v>
      </c>
      <c r="H42" s="1" t="s">
        <v>246</v>
      </c>
      <c r="I42" s="1" t="s">
        <v>247</v>
      </c>
      <c r="J42" s="1">
        <v>963</v>
      </c>
      <c r="K42" s="1">
        <v>102</v>
      </c>
      <c r="L42" s="1" t="s">
        <v>251</v>
      </c>
      <c r="M42" s="1" t="s">
        <v>249</v>
      </c>
      <c r="N42" s="1" t="s">
        <v>250</v>
      </c>
      <c r="O42" s="1" t="s">
        <v>251</v>
      </c>
      <c r="P42" s="1" t="s">
        <v>251</v>
      </c>
      <c r="Q42" s="1" t="s">
        <v>272</v>
      </c>
      <c r="R42" s="1" t="s">
        <v>251</v>
      </c>
      <c r="S42" s="1" t="s">
        <v>253</v>
      </c>
    </row>
    <row r="43" spans="1:19" ht="12.75">
      <c r="A43" s="2">
        <v>44517.700750046293</v>
      </c>
      <c r="B43" s="1" t="s">
        <v>241</v>
      </c>
      <c r="C43" s="1" t="s">
        <v>242</v>
      </c>
      <c r="D43" s="3">
        <v>44517</v>
      </c>
      <c r="E43" s="1" t="s">
        <v>243</v>
      </c>
      <c r="F43" s="1" t="s">
        <v>515</v>
      </c>
      <c r="G43" s="1" t="s">
        <v>245</v>
      </c>
      <c r="H43" s="1" t="s">
        <v>246</v>
      </c>
      <c r="I43" s="1" t="s">
        <v>247</v>
      </c>
      <c r="J43" s="1">
        <v>1377</v>
      </c>
      <c r="K43" s="1">
        <v>159</v>
      </c>
      <c r="L43" s="1" t="s">
        <v>251</v>
      </c>
      <c r="M43" s="1" t="s">
        <v>249</v>
      </c>
      <c r="N43" s="1" t="s">
        <v>250</v>
      </c>
      <c r="O43" s="1" t="s">
        <v>251</v>
      </c>
      <c r="P43" s="1" t="s">
        <v>251</v>
      </c>
      <c r="Q43" s="1" t="s">
        <v>272</v>
      </c>
      <c r="R43" s="1" t="s">
        <v>251</v>
      </c>
      <c r="S43" s="1" t="s">
        <v>253</v>
      </c>
    </row>
    <row r="44" spans="1:19" ht="12.75">
      <c r="A44" s="2">
        <v>44519.73780505787</v>
      </c>
      <c r="B44" s="1" t="s">
        <v>241</v>
      </c>
      <c r="C44" s="1" t="s">
        <v>242</v>
      </c>
      <c r="D44" s="3">
        <v>44519</v>
      </c>
      <c r="E44" s="1" t="s">
        <v>243</v>
      </c>
      <c r="F44" s="1" t="s">
        <v>529</v>
      </c>
      <c r="G44" s="1" t="s">
        <v>245</v>
      </c>
      <c r="H44" s="1" t="s">
        <v>246</v>
      </c>
      <c r="I44" s="1" t="s">
        <v>247</v>
      </c>
      <c r="J44" s="1">
        <v>1377</v>
      </c>
      <c r="K44" s="1">
        <v>215</v>
      </c>
      <c r="L44" s="1" t="s">
        <v>251</v>
      </c>
      <c r="M44" s="1" t="s">
        <v>249</v>
      </c>
      <c r="N44" s="1" t="s">
        <v>250</v>
      </c>
      <c r="O44" s="1" t="s">
        <v>251</v>
      </c>
      <c r="P44" s="1" t="s">
        <v>251</v>
      </c>
      <c r="Q44" s="1" t="s">
        <v>281</v>
      </c>
      <c r="R44" s="1" t="s">
        <v>251</v>
      </c>
      <c r="S44" s="1" t="s">
        <v>253</v>
      </c>
    </row>
    <row r="45" spans="1:19" ht="12.75">
      <c r="A45" s="2">
        <v>44521.617260706014</v>
      </c>
      <c r="B45" s="1" t="s">
        <v>303</v>
      </c>
      <c r="C45" s="1" t="s">
        <v>304</v>
      </c>
      <c r="D45" s="3">
        <v>44521</v>
      </c>
      <c r="E45" s="1" t="s">
        <v>243</v>
      </c>
      <c r="F45" s="1" t="s">
        <v>305</v>
      </c>
      <c r="G45" s="1" t="s">
        <v>245</v>
      </c>
      <c r="H45" s="1" t="s">
        <v>246</v>
      </c>
      <c r="I45" s="1" t="s">
        <v>247</v>
      </c>
      <c r="J45" s="33">
        <v>660</v>
      </c>
      <c r="K45" s="1">
        <v>261</v>
      </c>
      <c r="L45" s="1" t="s">
        <v>251</v>
      </c>
      <c r="M45" s="1" t="s">
        <v>286</v>
      </c>
      <c r="N45" s="1" t="s">
        <v>250</v>
      </c>
      <c r="O45" s="1" t="s">
        <v>251</v>
      </c>
      <c r="P45" s="1" t="s">
        <v>251</v>
      </c>
      <c r="Q45" s="1" t="s">
        <v>252</v>
      </c>
      <c r="R45" s="1" t="s">
        <v>251</v>
      </c>
      <c r="S45" s="1" t="s">
        <v>253</v>
      </c>
    </row>
    <row r="46" spans="1:19" ht="12.75">
      <c r="A46" s="2">
        <v>44521.831515243059</v>
      </c>
      <c r="B46" s="1" t="s">
        <v>241</v>
      </c>
      <c r="C46" s="1" t="s">
        <v>269</v>
      </c>
      <c r="D46" s="3">
        <v>44521</v>
      </c>
      <c r="E46" s="1" t="s">
        <v>243</v>
      </c>
      <c r="F46" s="1" t="s">
        <v>546</v>
      </c>
      <c r="G46" s="1" t="s">
        <v>298</v>
      </c>
      <c r="H46" s="1" t="s">
        <v>248</v>
      </c>
      <c r="I46" s="1" t="s">
        <v>247</v>
      </c>
      <c r="J46" s="1">
        <v>1680</v>
      </c>
      <c r="K46" s="1">
        <v>219</v>
      </c>
      <c r="L46" s="1" t="s">
        <v>251</v>
      </c>
      <c r="M46" s="1" t="s">
        <v>249</v>
      </c>
      <c r="N46" s="1" t="s">
        <v>250</v>
      </c>
      <c r="O46" s="1" t="s">
        <v>251</v>
      </c>
      <c r="P46" s="1" t="s">
        <v>251</v>
      </c>
      <c r="Q46" s="1" t="s">
        <v>281</v>
      </c>
      <c r="R46" s="1" t="s">
        <v>251</v>
      </c>
      <c r="S46" s="1" t="s">
        <v>253</v>
      </c>
    </row>
    <row r="47" spans="1:19" ht="12.75">
      <c r="A47" s="2">
        <v>44504.714996249997</v>
      </c>
      <c r="B47" s="1" t="s">
        <v>241</v>
      </c>
      <c r="C47" s="1" t="s">
        <v>277</v>
      </c>
      <c r="D47" s="3">
        <v>44504</v>
      </c>
      <c r="E47" s="1" t="s">
        <v>243</v>
      </c>
      <c r="F47" s="1" t="s">
        <v>405</v>
      </c>
      <c r="G47" s="1" t="s">
        <v>245</v>
      </c>
      <c r="H47" s="1" t="s">
        <v>246</v>
      </c>
      <c r="I47" s="1" t="s">
        <v>247</v>
      </c>
      <c r="J47" s="1">
        <v>963</v>
      </c>
      <c r="K47" s="1">
        <v>204</v>
      </c>
      <c r="L47" s="1" t="s">
        <v>248</v>
      </c>
      <c r="M47" s="1" t="s">
        <v>249</v>
      </c>
      <c r="N47" s="1" t="s">
        <v>250</v>
      </c>
      <c r="O47" s="1" t="s">
        <v>251</v>
      </c>
      <c r="P47" s="1" t="s">
        <v>251</v>
      </c>
      <c r="Q47" s="1" t="s">
        <v>272</v>
      </c>
      <c r="R47" s="1" t="s">
        <v>251</v>
      </c>
      <c r="S47" s="1" t="s">
        <v>253</v>
      </c>
    </row>
    <row r="48" spans="1:19" ht="12.75">
      <c r="A48" s="2">
        <v>44518.707921365742</v>
      </c>
      <c r="B48" s="1" t="s">
        <v>241</v>
      </c>
      <c r="C48" s="1" t="s">
        <v>242</v>
      </c>
      <c r="D48" s="3">
        <v>44518</v>
      </c>
      <c r="E48" s="1" t="s">
        <v>243</v>
      </c>
      <c r="F48" s="1" t="s">
        <v>443</v>
      </c>
      <c r="G48" s="1" t="s">
        <v>245</v>
      </c>
      <c r="H48" s="1" t="s">
        <v>246</v>
      </c>
      <c r="I48" s="1" t="s">
        <v>247</v>
      </c>
      <c r="J48" s="1">
        <v>1377</v>
      </c>
      <c r="K48" s="1">
        <v>184</v>
      </c>
      <c r="L48" s="1" t="s">
        <v>251</v>
      </c>
      <c r="M48" s="1" t="s">
        <v>249</v>
      </c>
      <c r="N48" s="1" t="s">
        <v>250</v>
      </c>
      <c r="O48" s="1" t="s">
        <v>251</v>
      </c>
      <c r="P48" s="1" t="s">
        <v>251</v>
      </c>
      <c r="Q48" s="1" t="s">
        <v>252</v>
      </c>
      <c r="R48" s="1" t="s">
        <v>251</v>
      </c>
      <c r="S48" s="1" t="s">
        <v>253</v>
      </c>
    </row>
    <row r="49" spans="1:19" ht="12.75">
      <c r="A49" s="2">
        <v>44522.72014578704</v>
      </c>
      <c r="B49" s="1" t="s">
        <v>241</v>
      </c>
      <c r="C49" s="1" t="s">
        <v>242</v>
      </c>
      <c r="D49" s="3">
        <v>44522</v>
      </c>
      <c r="E49" s="1" t="s">
        <v>243</v>
      </c>
      <c r="F49" s="1" t="s">
        <v>366</v>
      </c>
      <c r="G49" s="1" t="s">
        <v>245</v>
      </c>
      <c r="H49" s="1" t="s">
        <v>246</v>
      </c>
      <c r="I49" s="1">
        <v>0.25</v>
      </c>
      <c r="J49" s="1">
        <v>1377</v>
      </c>
      <c r="K49">
        <f>J49*I49</f>
        <v>344.25</v>
      </c>
      <c r="L49" s="1" t="s">
        <v>251</v>
      </c>
      <c r="M49" s="1" t="s">
        <v>271</v>
      </c>
      <c r="N49" s="1" t="s">
        <v>250</v>
      </c>
      <c r="O49" s="1" t="s">
        <v>251</v>
      </c>
      <c r="P49" s="1" t="s">
        <v>251</v>
      </c>
      <c r="Q49" s="1" t="s">
        <v>272</v>
      </c>
      <c r="R49" s="1" t="s">
        <v>251</v>
      </c>
      <c r="S49" s="1" t="s">
        <v>253</v>
      </c>
    </row>
    <row r="50" spans="1:19" ht="12.75">
      <c r="A50" s="2">
        <v>44504.72652837963</v>
      </c>
      <c r="B50" s="1" t="s">
        <v>241</v>
      </c>
      <c r="C50" s="1" t="s">
        <v>242</v>
      </c>
      <c r="D50" s="3">
        <v>44504</v>
      </c>
      <c r="E50" s="1" t="s">
        <v>243</v>
      </c>
      <c r="F50" s="1" t="s">
        <v>366</v>
      </c>
      <c r="G50" s="1" t="s">
        <v>245</v>
      </c>
      <c r="H50" s="1" t="s">
        <v>246</v>
      </c>
      <c r="I50" s="1" t="s">
        <v>247</v>
      </c>
      <c r="J50" s="1">
        <v>1377</v>
      </c>
      <c r="K50" s="1">
        <v>106</v>
      </c>
      <c r="L50" s="1" t="s">
        <v>251</v>
      </c>
      <c r="M50" s="1" t="s">
        <v>271</v>
      </c>
      <c r="N50" s="1" t="s">
        <v>250</v>
      </c>
      <c r="O50" s="1" t="s">
        <v>251</v>
      </c>
      <c r="P50" s="1" t="s">
        <v>251</v>
      </c>
      <c r="Q50" s="1" t="s">
        <v>272</v>
      </c>
      <c r="R50" s="1" t="s">
        <v>251</v>
      </c>
      <c r="S50" s="1" t="s">
        <v>253</v>
      </c>
    </row>
    <row r="51" spans="1:19" ht="12.75">
      <c r="A51" s="2">
        <v>44522.707464282408</v>
      </c>
      <c r="B51" s="1" t="s">
        <v>241</v>
      </c>
      <c r="C51" s="1" t="s">
        <v>242</v>
      </c>
      <c r="D51" s="3">
        <v>44522</v>
      </c>
      <c r="E51" s="1" t="s">
        <v>243</v>
      </c>
      <c r="F51" s="1" t="s">
        <v>471</v>
      </c>
      <c r="G51" s="1" t="s">
        <v>245</v>
      </c>
      <c r="H51" s="1" t="s">
        <v>246</v>
      </c>
      <c r="I51" s="1">
        <v>0.8</v>
      </c>
      <c r="J51" s="1">
        <v>1377</v>
      </c>
      <c r="K51">
        <f>J51*I51</f>
        <v>1101.6000000000001</v>
      </c>
      <c r="L51" s="1" t="s">
        <v>248</v>
      </c>
      <c r="M51" s="1" t="s">
        <v>249</v>
      </c>
      <c r="N51" s="1" t="s">
        <v>250</v>
      </c>
      <c r="O51" s="1" t="s">
        <v>251</v>
      </c>
      <c r="P51" s="1" t="s">
        <v>251</v>
      </c>
      <c r="Q51" s="1" t="s">
        <v>272</v>
      </c>
      <c r="R51" s="1" t="s">
        <v>251</v>
      </c>
      <c r="S51" s="1" t="s">
        <v>253</v>
      </c>
    </row>
    <row r="52" spans="1:19" ht="12.75">
      <c r="A52" s="2">
        <v>44515.311500335651</v>
      </c>
      <c r="B52" s="1" t="s">
        <v>241</v>
      </c>
      <c r="C52" s="1" t="s">
        <v>269</v>
      </c>
      <c r="D52" s="3">
        <v>44515</v>
      </c>
      <c r="E52" s="1" t="s">
        <v>243</v>
      </c>
      <c r="F52" s="1" t="s">
        <v>428</v>
      </c>
      <c r="G52" s="1" t="s">
        <v>298</v>
      </c>
      <c r="H52" s="1" t="s">
        <v>251</v>
      </c>
      <c r="I52" s="1" t="s">
        <v>247</v>
      </c>
      <c r="J52" s="1">
        <v>1680</v>
      </c>
      <c r="K52" s="1">
        <v>116</v>
      </c>
      <c r="L52" s="1" t="s">
        <v>248</v>
      </c>
      <c r="M52" s="1" t="s">
        <v>299</v>
      </c>
      <c r="N52" s="1" t="s">
        <v>250</v>
      </c>
      <c r="O52" s="1" t="s">
        <v>251</v>
      </c>
      <c r="P52" s="1" t="s">
        <v>251</v>
      </c>
      <c r="Q52" s="1" t="s">
        <v>272</v>
      </c>
      <c r="R52" s="1" t="s">
        <v>248</v>
      </c>
      <c r="S52" s="1" t="s">
        <v>253</v>
      </c>
    </row>
    <row r="53" spans="1:19" ht="12.75">
      <c r="A53" s="2">
        <v>44522.684204432866</v>
      </c>
      <c r="B53" s="1" t="s">
        <v>241</v>
      </c>
      <c r="C53" s="1" t="s">
        <v>277</v>
      </c>
      <c r="D53" s="3">
        <v>44522</v>
      </c>
      <c r="E53" s="1" t="s">
        <v>243</v>
      </c>
      <c r="F53" s="1" t="s">
        <v>454</v>
      </c>
      <c r="G53" s="1" t="s">
        <v>245</v>
      </c>
      <c r="H53" s="1" t="s">
        <v>246</v>
      </c>
      <c r="I53" s="1" t="s">
        <v>247</v>
      </c>
      <c r="J53" s="1">
        <v>963</v>
      </c>
      <c r="K53" s="1">
        <v>168</v>
      </c>
      <c r="L53" s="1" t="s">
        <v>251</v>
      </c>
      <c r="M53" s="1" t="s">
        <v>271</v>
      </c>
      <c r="N53" s="1" t="s">
        <v>250</v>
      </c>
      <c r="O53" s="1" t="s">
        <v>251</v>
      </c>
      <c r="P53" s="1" t="s">
        <v>251</v>
      </c>
      <c r="Q53" s="1" t="s">
        <v>272</v>
      </c>
      <c r="R53" s="1" t="s">
        <v>251</v>
      </c>
      <c r="S53" s="1" t="s">
        <v>253</v>
      </c>
    </row>
    <row r="54" spans="1:19" ht="12.75">
      <c r="A54" s="2">
        <v>44522.696777604171</v>
      </c>
      <c r="B54" s="1" t="s">
        <v>241</v>
      </c>
      <c r="C54" s="1" t="s">
        <v>277</v>
      </c>
      <c r="D54" s="3">
        <v>44522</v>
      </c>
      <c r="E54" s="1" t="s">
        <v>243</v>
      </c>
      <c r="F54" s="1" t="s">
        <v>458</v>
      </c>
      <c r="G54" s="1" t="s">
        <v>245</v>
      </c>
      <c r="H54" s="1" t="s">
        <v>246</v>
      </c>
      <c r="I54" s="1">
        <v>0.25</v>
      </c>
      <c r="J54" s="1">
        <v>963</v>
      </c>
      <c r="K54">
        <f t="shared" ref="K54:K55" si="2">J54*I54</f>
        <v>240.75</v>
      </c>
      <c r="L54" s="1" t="s">
        <v>248</v>
      </c>
      <c r="M54" s="1" t="s">
        <v>312</v>
      </c>
      <c r="N54" s="1" t="s">
        <v>250</v>
      </c>
      <c r="O54" s="1" t="s">
        <v>251</v>
      </c>
      <c r="P54" s="1" t="s">
        <v>251</v>
      </c>
      <c r="Q54" s="1" t="s">
        <v>272</v>
      </c>
      <c r="R54" s="1" t="s">
        <v>251</v>
      </c>
      <c r="S54" s="1" t="s">
        <v>253</v>
      </c>
    </row>
    <row r="55" spans="1:19" ht="12.75">
      <c r="A55" s="2">
        <v>44522.699598530089</v>
      </c>
      <c r="B55" s="1" t="s">
        <v>303</v>
      </c>
      <c r="C55" s="1" t="s">
        <v>304</v>
      </c>
      <c r="D55" s="3">
        <v>44522</v>
      </c>
      <c r="E55" s="1" t="s">
        <v>243</v>
      </c>
      <c r="F55" s="1" t="s">
        <v>462</v>
      </c>
      <c r="G55" s="1" t="s">
        <v>245</v>
      </c>
      <c r="H55" s="1" t="s">
        <v>246</v>
      </c>
      <c r="I55" s="1">
        <v>0.8</v>
      </c>
      <c r="J55" s="33">
        <v>660</v>
      </c>
      <c r="K55">
        <f t="shared" si="2"/>
        <v>528</v>
      </c>
      <c r="L55" s="1" t="s">
        <v>248</v>
      </c>
      <c r="M55" s="1" t="s">
        <v>249</v>
      </c>
      <c r="N55" s="1" t="s">
        <v>250</v>
      </c>
      <c r="O55" s="1" t="s">
        <v>251</v>
      </c>
      <c r="P55" s="1" t="s">
        <v>251</v>
      </c>
      <c r="Q55" s="1" t="s">
        <v>252</v>
      </c>
      <c r="R55" s="1" t="s">
        <v>251</v>
      </c>
      <c r="S55" s="1" t="s">
        <v>253</v>
      </c>
    </row>
    <row r="56" spans="1:19" ht="12.75">
      <c r="A56" s="2">
        <v>44522.703098437501</v>
      </c>
      <c r="B56" s="1" t="s">
        <v>303</v>
      </c>
      <c r="C56" s="1" t="s">
        <v>304</v>
      </c>
      <c r="D56" s="3">
        <v>44522</v>
      </c>
      <c r="E56" s="1" t="s">
        <v>243</v>
      </c>
      <c r="F56" s="1" t="s">
        <v>469</v>
      </c>
      <c r="G56" s="1" t="s">
        <v>245</v>
      </c>
      <c r="H56" s="1" t="s">
        <v>246</v>
      </c>
      <c r="I56" s="1" t="s">
        <v>247</v>
      </c>
      <c r="J56" s="33">
        <v>660</v>
      </c>
      <c r="K56" s="1">
        <v>306</v>
      </c>
      <c r="L56" s="1" t="s">
        <v>248</v>
      </c>
      <c r="M56" s="1" t="s">
        <v>299</v>
      </c>
      <c r="N56" s="1" t="s">
        <v>250</v>
      </c>
      <c r="O56" s="1" t="s">
        <v>251</v>
      </c>
      <c r="P56" s="1" t="s">
        <v>251</v>
      </c>
      <c r="Q56" s="1" t="s">
        <v>281</v>
      </c>
      <c r="R56" s="1" t="s">
        <v>251</v>
      </c>
      <c r="S56" s="1" t="s">
        <v>253</v>
      </c>
    </row>
    <row r="57" spans="1:19" ht="12.75">
      <c r="A57" s="2">
        <v>44522.757622083329</v>
      </c>
      <c r="B57" s="1" t="s">
        <v>303</v>
      </c>
      <c r="C57" s="1" t="s">
        <v>307</v>
      </c>
      <c r="D57" s="3">
        <v>44522</v>
      </c>
      <c r="E57" s="1" t="s">
        <v>243</v>
      </c>
      <c r="F57" s="1" t="s">
        <v>480</v>
      </c>
      <c r="G57" s="1" t="s">
        <v>298</v>
      </c>
      <c r="H57" s="1" t="s">
        <v>248</v>
      </c>
      <c r="I57" s="1">
        <v>0.8</v>
      </c>
      <c r="J57" s="1">
        <v>884</v>
      </c>
      <c r="K57">
        <f>J57*I57</f>
        <v>707.2</v>
      </c>
      <c r="L57" s="1" t="s">
        <v>248</v>
      </c>
      <c r="M57" s="1" t="s">
        <v>249</v>
      </c>
      <c r="N57" s="1" t="s">
        <v>250</v>
      </c>
      <c r="O57" s="1" t="s">
        <v>251</v>
      </c>
      <c r="P57" s="1" t="s">
        <v>251</v>
      </c>
      <c r="Q57" s="1" t="s">
        <v>272</v>
      </c>
      <c r="R57" s="1" t="s">
        <v>251</v>
      </c>
      <c r="S57" s="1" t="s">
        <v>253</v>
      </c>
    </row>
    <row r="58" spans="1:19" ht="12.75">
      <c r="A58" s="2">
        <v>44522.61309194444</v>
      </c>
      <c r="B58" s="1" t="s">
        <v>303</v>
      </c>
      <c r="C58" s="1" t="s">
        <v>448</v>
      </c>
      <c r="D58" s="3">
        <v>44522</v>
      </c>
      <c r="E58" s="1" t="s">
        <v>243</v>
      </c>
      <c r="F58" s="1" t="s">
        <v>449</v>
      </c>
      <c r="G58" s="1" t="s">
        <v>298</v>
      </c>
      <c r="H58" s="1" t="s">
        <v>251</v>
      </c>
      <c r="I58" s="1" t="s">
        <v>247</v>
      </c>
      <c r="J58" s="1">
        <v>1110</v>
      </c>
      <c r="K58" s="1">
        <v>33</v>
      </c>
      <c r="L58" s="1" t="s">
        <v>251</v>
      </c>
      <c r="M58" s="1" t="s">
        <v>249</v>
      </c>
      <c r="N58" s="1" t="s">
        <v>250</v>
      </c>
      <c r="O58" s="1" t="s">
        <v>251</v>
      </c>
      <c r="P58" s="1" t="s">
        <v>251</v>
      </c>
      <c r="Q58" s="1" t="s">
        <v>252</v>
      </c>
      <c r="R58" s="1" t="s">
        <v>251</v>
      </c>
      <c r="S58" s="1" t="s">
        <v>253</v>
      </c>
    </row>
    <row r="59" spans="1:19" ht="12.75">
      <c r="A59" s="2">
        <v>44515.521537858796</v>
      </c>
      <c r="B59" s="1" t="s">
        <v>241</v>
      </c>
      <c r="C59" s="1" t="s">
        <v>277</v>
      </c>
      <c r="D59" s="3">
        <v>44515</v>
      </c>
      <c r="E59" s="1" t="s">
        <v>243</v>
      </c>
      <c r="F59" s="1" t="s">
        <v>510</v>
      </c>
      <c r="G59" s="1" t="s">
        <v>245</v>
      </c>
      <c r="H59" s="1" t="s">
        <v>246</v>
      </c>
      <c r="I59" s="1">
        <v>0.25</v>
      </c>
      <c r="J59" s="1">
        <v>963</v>
      </c>
      <c r="K59">
        <f t="shared" ref="K59:K60" si="3">J59*I59</f>
        <v>240.75</v>
      </c>
      <c r="L59" s="1" t="s">
        <v>248</v>
      </c>
      <c r="M59" s="1" t="s">
        <v>286</v>
      </c>
      <c r="N59" s="1" t="s">
        <v>250</v>
      </c>
      <c r="O59" s="1" t="s">
        <v>251</v>
      </c>
      <c r="P59" s="1" t="s">
        <v>251</v>
      </c>
      <c r="Q59" s="1" t="s">
        <v>272</v>
      </c>
      <c r="R59" s="1" t="s">
        <v>251</v>
      </c>
      <c r="S59" s="1" t="s">
        <v>253</v>
      </c>
    </row>
    <row r="60" spans="1:19" ht="12.75">
      <c r="A60" s="2">
        <v>44518.702476365739</v>
      </c>
      <c r="B60" s="1" t="s">
        <v>241</v>
      </c>
      <c r="C60" s="1" t="s">
        <v>242</v>
      </c>
      <c r="D60" s="3">
        <v>44518</v>
      </c>
      <c r="E60" s="1" t="s">
        <v>243</v>
      </c>
      <c r="F60" s="1" t="s">
        <v>523</v>
      </c>
      <c r="G60" s="1" t="s">
        <v>245</v>
      </c>
      <c r="H60" s="1" t="s">
        <v>246</v>
      </c>
      <c r="I60" s="1">
        <v>0.25</v>
      </c>
      <c r="J60" s="1">
        <v>1377</v>
      </c>
      <c r="K60">
        <f t="shared" si="3"/>
        <v>344.25</v>
      </c>
      <c r="L60" s="1" t="s">
        <v>248</v>
      </c>
      <c r="M60" s="1" t="s">
        <v>249</v>
      </c>
      <c r="N60" s="1" t="s">
        <v>250</v>
      </c>
      <c r="O60" s="1" t="s">
        <v>251</v>
      </c>
      <c r="P60" s="1" t="s">
        <v>251</v>
      </c>
      <c r="Q60" s="1" t="s">
        <v>281</v>
      </c>
      <c r="R60" s="1" t="s">
        <v>251</v>
      </c>
      <c r="S60" s="1" t="s">
        <v>253</v>
      </c>
    </row>
    <row r="61" spans="1:19" ht="12.75">
      <c r="A61" s="2">
        <v>44520.651276620367</v>
      </c>
      <c r="B61" s="1" t="s">
        <v>303</v>
      </c>
      <c r="C61" s="1" t="s">
        <v>304</v>
      </c>
      <c r="D61" s="3">
        <v>44518</v>
      </c>
      <c r="E61" s="1" t="s">
        <v>243</v>
      </c>
      <c r="F61" s="1" t="s">
        <v>533</v>
      </c>
      <c r="G61" s="1" t="s">
        <v>245</v>
      </c>
      <c r="H61" s="1" t="s">
        <v>246</v>
      </c>
      <c r="I61" s="1" t="s">
        <v>247</v>
      </c>
      <c r="J61" s="33">
        <v>660</v>
      </c>
      <c r="K61" s="1">
        <v>117</v>
      </c>
      <c r="L61" s="1" t="s">
        <v>251</v>
      </c>
      <c r="M61" s="1" t="s">
        <v>249</v>
      </c>
      <c r="N61" s="1" t="s">
        <v>250</v>
      </c>
      <c r="O61" s="1" t="s">
        <v>251</v>
      </c>
      <c r="P61" s="1" t="s">
        <v>251</v>
      </c>
      <c r="Q61" s="1" t="s">
        <v>281</v>
      </c>
      <c r="R61" s="1" t="s">
        <v>251</v>
      </c>
      <c r="S61" s="1" t="s">
        <v>253</v>
      </c>
    </row>
    <row r="62" spans="1:19" ht="12.75">
      <c r="A62" s="2">
        <v>44522.743256111113</v>
      </c>
      <c r="B62" s="1" t="s">
        <v>303</v>
      </c>
      <c r="C62" s="1" t="s">
        <v>304</v>
      </c>
      <c r="D62" s="3">
        <v>44522</v>
      </c>
      <c r="E62" s="1" t="s">
        <v>243</v>
      </c>
      <c r="F62" s="1" t="s">
        <v>477</v>
      </c>
      <c r="G62" s="1" t="s">
        <v>298</v>
      </c>
      <c r="H62" s="1" t="s">
        <v>248</v>
      </c>
      <c r="I62" s="1">
        <v>0.25</v>
      </c>
      <c r="J62" s="33">
        <v>660</v>
      </c>
      <c r="K62">
        <f>J62*I62</f>
        <v>165</v>
      </c>
      <c r="L62" s="1" t="s">
        <v>248</v>
      </c>
      <c r="M62" s="1" t="s">
        <v>249</v>
      </c>
      <c r="N62" s="1" t="s">
        <v>250</v>
      </c>
      <c r="O62" s="1" t="s">
        <v>251</v>
      </c>
      <c r="P62" s="1" t="s">
        <v>251</v>
      </c>
      <c r="Q62" s="1" t="s">
        <v>281</v>
      </c>
      <c r="R62" s="1" t="s">
        <v>251</v>
      </c>
      <c r="S62" s="1" t="s">
        <v>253</v>
      </c>
    </row>
    <row r="63" spans="1:19" ht="12.75">
      <c r="A63" s="2">
        <v>44515.322203472228</v>
      </c>
      <c r="B63" s="1" t="s">
        <v>241</v>
      </c>
      <c r="C63" s="1" t="s">
        <v>269</v>
      </c>
      <c r="D63" s="3">
        <v>44515</v>
      </c>
      <c r="E63" s="1" t="s">
        <v>243</v>
      </c>
      <c r="F63" s="1" t="s">
        <v>325</v>
      </c>
      <c r="G63" s="1" t="s">
        <v>245</v>
      </c>
      <c r="H63" s="1" t="s">
        <v>246</v>
      </c>
      <c r="I63" s="1" t="s">
        <v>247</v>
      </c>
      <c r="J63" s="1">
        <v>1680</v>
      </c>
      <c r="K63" s="1">
        <v>120</v>
      </c>
      <c r="L63" s="1" t="s">
        <v>251</v>
      </c>
      <c r="M63" s="1" t="s">
        <v>271</v>
      </c>
      <c r="N63" s="1" t="s">
        <v>250</v>
      </c>
      <c r="O63" s="1" t="s">
        <v>251</v>
      </c>
      <c r="P63" s="1" t="s">
        <v>251</v>
      </c>
      <c r="Q63" s="1" t="s">
        <v>272</v>
      </c>
      <c r="R63" s="1" t="s">
        <v>248</v>
      </c>
      <c r="S63" s="1" t="s">
        <v>253</v>
      </c>
    </row>
    <row r="64" spans="1:19" ht="12.75">
      <c r="A64" s="2">
        <v>44518.695813958329</v>
      </c>
      <c r="B64" s="1" t="s">
        <v>241</v>
      </c>
      <c r="C64" s="1" t="s">
        <v>269</v>
      </c>
      <c r="D64" s="3">
        <v>44518</v>
      </c>
      <c r="E64" s="1" t="s">
        <v>243</v>
      </c>
      <c r="F64" s="1" t="s">
        <v>442</v>
      </c>
      <c r="G64" s="1" t="s">
        <v>245</v>
      </c>
      <c r="H64" s="1" t="s">
        <v>246</v>
      </c>
      <c r="I64" s="1">
        <v>0.25</v>
      </c>
      <c r="J64" s="1">
        <v>1680</v>
      </c>
      <c r="K64">
        <f t="shared" ref="K64:K67" si="4">J64*I64</f>
        <v>420</v>
      </c>
      <c r="L64" s="1" t="s">
        <v>248</v>
      </c>
      <c r="M64" s="1" t="s">
        <v>249</v>
      </c>
      <c r="N64" s="1" t="s">
        <v>250</v>
      </c>
      <c r="O64" s="1" t="s">
        <v>251</v>
      </c>
      <c r="P64" s="1" t="s">
        <v>251</v>
      </c>
      <c r="Q64" s="1" t="s">
        <v>272</v>
      </c>
      <c r="R64" s="1" t="s">
        <v>251</v>
      </c>
      <c r="S64" s="1" t="s">
        <v>253</v>
      </c>
    </row>
    <row r="65" spans="1:19" ht="12.75">
      <c r="A65" s="2">
        <v>44522.699913946759</v>
      </c>
      <c r="B65" s="1" t="s">
        <v>241</v>
      </c>
      <c r="C65" s="1" t="s">
        <v>242</v>
      </c>
      <c r="D65" s="3">
        <v>44522</v>
      </c>
      <c r="E65" s="1" t="s">
        <v>243</v>
      </c>
      <c r="F65" s="1" t="s">
        <v>468</v>
      </c>
      <c r="G65" s="1" t="s">
        <v>298</v>
      </c>
      <c r="H65" s="1" t="s">
        <v>248</v>
      </c>
      <c r="I65" s="1">
        <v>0.5</v>
      </c>
      <c r="J65" s="1">
        <v>1377</v>
      </c>
      <c r="K65">
        <f t="shared" si="4"/>
        <v>688.5</v>
      </c>
      <c r="L65" s="1" t="s">
        <v>248</v>
      </c>
      <c r="M65" s="1" t="s">
        <v>249</v>
      </c>
      <c r="N65" s="1" t="s">
        <v>250</v>
      </c>
      <c r="O65" s="1" t="s">
        <v>251</v>
      </c>
      <c r="P65" s="1" t="s">
        <v>251</v>
      </c>
      <c r="Q65" s="1" t="s">
        <v>272</v>
      </c>
      <c r="R65" s="1" t="s">
        <v>251</v>
      </c>
      <c r="S65" s="1" t="s">
        <v>253</v>
      </c>
    </row>
    <row r="66" spans="1:19" ht="12.75">
      <c r="A66" s="2">
        <v>44522.742899652774</v>
      </c>
      <c r="B66" s="1" t="s">
        <v>241</v>
      </c>
      <c r="C66" s="1" t="s">
        <v>269</v>
      </c>
      <c r="D66" s="3">
        <v>44522</v>
      </c>
      <c r="E66" s="1" t="s">
        <v>243</v>
      </c>
      <c r="F66" s="1" t="s">
        <v>476</v>
      </c>
      <c r="G66" s="1" t="s">
        <v>245</v>
      </c>
      <c r="H66" s="1" t="s">
        <v>246</v>
      </c>
      <c r="I66" s="1">
        <v>0.25</v>
      </c>
      <c r="J66" s="1">
        <v>1680</v>
      </c>
      <c r="K66">
        <f t="shared" si="4"/>
        <v>420</v>
      </c>
      <c r="L66" s="1" t="s">
        <v>248</v>
      </c>
      <c r="M66" s="1" t="s">
        <v>249</v>
      </c>
      <c r="N66" s="1" t="s">
        <v>250</v>
      </c>
      <c r="O66" s="1" t="s">
        <v>251</v>
      </c>
      <c r="P66" s="1" t="s">
        <v>251</v>
      </c>
      <c r="Q66" s="1" t="s">
        <v>272</v>
      </c>
      <c r="R66" s="1" t="s">
        <v>251</v>
      </c>
      <c r="S66" s="1" t="s">
        <v>253</v>
      </c>
    </row>
    <row r="67" spans="1:19" ht="12.75">
      <c r="A67" s="2">
        <v>44508.91595130787</v>
      </c>
      <c r="B67" s="1" t="s">
        <v>303</v>
      </c>
      <c r="C67" s="1" t="s">
        <v>304</v>
      </c>
      <c r="D67" s="3">
        <v>44505</v>
      </c>
      <c r="E67" s="1" t="s">
        <v>243</v>
      </c>
      <c r="F67" s="1" t="s">
        <v>315</v>
      </c>
      <c r="G67" s="1" t="s">
        <v>245</v>
      </c>
      <c r="H67" s="1" t="s">
        <v>246</v>
      </c>
      <c r="I67" s="1">
        <v>0.8</v>
      </c>
      <c r="J67" s="33">
        <v>660</v>
      </c>
      <c r="K67">
        <f t="shared" si="4"/>
        <v>528</v>
      </c>
      <c r="L67" s="1" t="s">
        <v>251</v>
      </c>
      <c r="M67" s="1" t="s">
        <v>286</v>
      </c>
      <c r="N67" s="1" t="s">
        <v>250</v>
      </c>
      <c r="O67" s="1" t="s">
        <v>251</v>
      </c>
      <c r="P67" s="1" t="s">
        <v>251</v>
      </c>
      <c r="Q67" s="1" t="s">
        <v>281</v>
      </c>
      <c r="R67" s="1" t="s">
        <v>251</v>
      </c>
      <c r="S67" s="1" t="s">
        <v>253</v>
      </c>
    </row>
    <row r="68" spans="1:19" ht="12.75">
      <c r="A68" s="2">
        <v>44509.68997269676</v>
      </c>
      <c r="B68" s="1" t="s">
        <v>241</v>
      </c>
      <c r="C68" s="1" t="s">
        <v>269</v>
      </c>
      <c r="D68" s="3">
        <v>44509</v>
      </c>
      <c r="E68" s="1" t="s">
        <v>243</v>
      </c>
      <c r="F68" s="1" t="s">
        <v>319</v>
      </c>
      <c r="G68" s="1" t="s">
        <v>245</v>
      </c>
      <c r="H68" s="1" t="s">
        <v>246</v>
      </c>
      <c r="I68" s="1" t="s">
        <v>247</v>
      </c>
      <c r="J68" s="1">
        <v>1680</v>
      </c>
      <c r="K68" s="1">
        <v>218</v>
      </c>
      <c r="L68" s="1" t="s">
        <v>248</v>
      </c>
      <c r="M68" s="1" t="s">
        <v>286</v>
      </c>
      <c r="N68" s="1" t="s">
        <v>250</v>
      </c>
      <c r="O68" s="1" t="s">
        <v>251</v>
      </c>
      <c r="P68" s="1" t="s">
        <v>251</v>
      </c>
      <c r="Q68" s="1" t="s">
        <v>281</v>
      </c>
      <c r="R68" s="1" t="s">
        <v>251</v>
      </c>
      <c r="S68" s="1" t="s">
        <v>253</v>
      </c>
    </row>
    <row r="69" spans="1:19" ht="12.75">
      <c r="A69" s="2">
        <v>44508.79718292824</v>
      </c>
      <c r="B69" s="1" t="s">
        <v>303</v>
      </c>
      <c r="C69" s="1" t="s">
        <v>304</v>
      </c>
      <c r="D69" s="3">
        <v>44504</v>
      </c>
      <c r="E69" s="1" t="s">
        <v>243</v>
      </c>
      <c r="F69" s="1" t="s">
        <v>305</v>
      </c>
      <c r="G69" s="1" t="s">
        <v>245</v>
      </c>
      <c r="H69" s="1" t="s">
        <v>246</v>
      </c>
      <c r="I69" s="1" t="s">
        <v>247</v>
      </c>
      <c r="J69" s="33">
        <v>660</v>
      </c>
      <c r="K69" s="1">
        <v>261</v>
      </c>
      <c r="L69" s="1" t="s">
        <v>251</v>
      </c>
      <c r="M69" s="1" t="s">
        <v>286</v>
      </c>
      <c r="N69" s="1" t="s">
        <v>250</v>
      </c>
      <c r="O69" s="1" t="s">
        <v>251</v>
      </c>
      <c r="P69" s="1" t="s">
        <v>251</v>
      </c>
      <c r="Q69" s="1" t="s">
        <v>252</v>
      </c>
      <c r="R69" s="1" t="s">
        <v>251</v>
      </c>
      <c r="S69" s="1" t="s">
        <v>253</v>
      </c>
    </row>
    <row r="70" spans="1:19" ht="12.75">
      <c r="A70" s="2">
        <v>44522.778958726849</v>
      </c>
      <c r="B70" s="1" t="s">
        <v>303</v>
      </c>
      <c r="C70" s="1" t="s">
        <v>307</v>
      </c>
      <c r="D70" s="3">
        <v>44522</v>
      </c>
      <c r="E70" s="1" t="s">
        <v>243</v>
      </c>
      <c r="F70" s="1" t="s">
        <v>484</v>
      </c>
      <c r="G70" s="1" t="s">
        <v>245</v>
      </c>
      <c r="H70" s="1" t="s">
        <v>246</v>
      </c>
      <c r="I70" s="1" t="s">
        <v>247</v>
      </c>
      <c r="J70" s="1">
        <v>884</v>
      </c>
      <c r="K70" s="1">
        <v>88</v>
      </c>
      <c r="L70" s="1" t="s">
        <v>251</v>
      </c>
      <c r="M70" s="1" t="s">
        <v>249</v>
      </c>
      <c r="N70" s="1" t="s">
        <v>250</v>
      </c>
      <c r="O70" s="1" t="s">
        <v>251</v>
      </c>
      <c r="P70" s="1" t="s">
        <v>251</v>
      </c>
      <c r="Q70" s="1" t="s">
        <v>252</v>
      </c>
      <c r="R70" s="1" t="s">
        <v>251</v>
      </c>
      <c r="S70" s="1" t="s">
        <v>253</v>
      </c>
    </row>
    <row r="71" spans="1:19" ht="12.75">
      <c r="A71" s="2">
        <v>44508.736691481477</v>
      </c>
      <c r="B71" s="1" t="s">
        <v>241</v>
      </c>
      <c r="C71" s="1" t="s">
        <v>269</v>
      </c>
      <c r="D71" s="3">
        <v>44508</v>
      </c>
      <c r="E71" s="1" t="s">
        <v>243</v>
      </c>
      <c r="F71" s="1" t="s">
        <v>493</v>
      </c>
      <c r="G71" s="1" t="s">
        <v>245</v>
      </c>
      <c r="H71" s="1" t="s">
        <v>246</v>
      </c>
      <c r="I71" s="1">
        <v>0.25</v>
      </c>
      <c r="J71" s="1">
        <v>1680</v>
      </c>
      <c r="K71">
        <f t="shared" ref="K71:K72" si="5">J71*I71</f>
        <v>420</v>
      </c>
      <c r="L71" s="1" t="s">
        <v>248</v>
      </c>
      <c r="M71" s="1" t="s">
        <v>280</v>
      </c>
      <c r="N71" s="1" t="s">
        <v>250</v>
      </c>
      <c r="O71" s="1" t="s">
        <v>251</v>
      </c>
      <c r="P71" s="1" t="s">
        <v>251</v>
      </c>
      <c r="Q71" s="1" t="s">
        <v>252</v>
      </c>
      <c r="R71" s="1" t="s">
        <v>251</v>
      </c>
      <c r="S71" s="1" t="s">
        <v>253</v>
      </c>
    </row>
    <row r="72" spans="1:19" ht="12.75">
      <c r="A72" s="2">
        <v>44517.942537187497</v>
      </c>
      <c r="B72" s="1" t="s">
        <v>303</v>
      </c>
      <c r="C72" s="1" t="s">
        <v>304</v>
      </c>
      <c r="D72" s="3">
        <v>44515</v>
      </c>
      <c r="E72" s="1" t="s">
        <v>243</v>
      </c>
      <c r="F72" s="1" t="s">
        <v>516</v>
      </c>
      <c r="G72" s="1" t="s">
        <v>245</v>
      </c>
      <c r="H72" s="1" t="s">
        <v>246</v>
      </c>
      <c r="I72" s="1">
        <v>0.25</v>
      </c>
      <c r="J72" s="33">
        <v>660</v>
      </c>
      <c r="K72">
        <f t="shared" si="5"/>
        <v>165</v>
      </c>
      <c r="L72" s="1" t="s">
        <v>251</v>
      </c>
      <c r="M72" s="1" t="s">
        <v>312</v>
      </c>
      <c r="N72" s="1" t="s">
        <v>250</v>
      </c>
      <c r="O72" s="1" t="s">
        <v>251</v>
      </c>
      <c r="P72" s="1" t="s">
        <v>251</v>
      </c>
      <c r="Q72" s="1" t="s">
        <v>281</v>
      </c>
      <c r="R72" s="1" t="s">
        <v>251</v>
      </c>
      <c r="S72" s="1" t="s">
        <v>253</v>
      </c>
    </row>
    <row r="73" spans="1:19" ht="12.75">
      <c r="A73" s="2">
        <v>44518.699228958329</v>
      </c>
      <c r="B73" s="1" t="s">
        <v>241</v>
      </c>
      <c r="C73" s="1" t="s">
        <v>242</v>
      </c>
      <c r="D73" s="3">
        <v>44518</v>
      </c>
      <c r="E73" s="1" t="s">
        <v>243</v>
      </c>
      <c r="F73" s="1" t="s">
        <v>366</v>
      </c>
      <c r="G73" s="1" t="s">
        <v>245</v>
      </c>
      <c r="H73" s="1" t="s">
        <v>246</v>
      </c>
      <c r="I73" s="1" t="s">
        <v>247</v>
      </c>
      <c r="J73" s="1">
        <v>1377</v>
      </c>
      <c r="K73" s="1">
        <v>62</v>
      </c>
      <c r="L73" s="1" t="s">
        <v>251</v>
      </c>
      <c r="M73" s="1" t="s">
        <v>271</v>
      </c>
      <c r="N73" s="1" t="s">
        <v>250</v>
      </c>
      <c r="O73" s="1" t="s">
        <v>251</v>
      </c>
      <c r="P73" s="1" t="s">
        <v>251</v>
      </c>
      <c r="Q73" s="1" t="s">
        <v>281</v>
      </c>
      <c r="R73" s="1" t="s">
        <v>251</v>
      </c>
      <c r="S73" s="1" t="s">
        <v>253</v>
      </c>
    </row>
    <row r="74" spans="1:19" ht="12.75">
      <c r="A74" s="2">
        <v>44519.721953831016</v>
      </c>
      <c r="B74" s="1" t="s">
        <v>241</v>
      </c>
      <c r="C74" s="1" t="s">
        <v>269</v>
      </c>
      <c r="D74" s="3">
        <v>44519</v>
      </c>
      <c r="E74" s="1" t="s">
        <v>243</v>
      </c>
      <c r="F74" s="1" t="s">
        <v>527</v>
      </c>
      <c r="G74" s="1" t="s">
        <v>298</v>
      </c>
      <c r="H74" s="1" t="s">
        <v>251</v>
      </c>
      <c r="I74" s="1" t="s">
        <v>247</v>
      </c>
      <c r="J74" s="1">
        <v>1680</v>
      </c>
      <c r="K74" s="1">
        <v>138</v>
      </c>
      <c r="L74" s="1" t="s">
        <v>251</v>
      </c>
      <c r="M74" s="1" t="s">
        <v>249</v>
      </c>
      <c r="N74" s="1" t="s">
        <v>250</v>
      </c>
      <c r="O74" s="1" t="s">
        <v>251</v>
      </c>
      <c r="P74" s="1" t="s">
        <v>251</v>
      </c>
      <c r="Q74" s="1" t="s">
        <v>281</v>
      </c>
      <c r="R74" s="1" t="s">
        <v>251</v>
      </c>
      <c r="S74" s="1" t="s">
        <v>253</v>
      </c>
    </row>
    <row r="75" spans="1:19" ht="12.75">
      <c r="A75" s="2">
        <v>44521.83646762732</v>
      </c>
      <c r="B75" s="1" t="s">
        <v>241</v>
      </c>
      <c r="C75" s="1" t="s">
        <v>269</v>
      </c>
      <c r="D75" s="3">
        <v>44521</v>
      </c>
      <c r="E75" s="1" t="s">
        <v>243</v>
      </c>
      <c r="F75" s="1" t="s">
        <v>548</v>
      </c>
      <c r="G75" s="1" t="s">
        <v>245</v>
      </c>
      <c r="H75" s="1" t="s">
        <v>246</v>
      </c>
      <c r="I75" s="1" t="s">
        <v>247</v>
      </c>
      <c r="J75" s="1">
        <v>1680</v>
      </c>
      <c r="K75" s="1">
        <v>117</v>
      </c>
      <c r="L75" s="1" t="s">
        <v>251</v>
      </c>
      <c r="M75" s="1" t="s">
        <v>271</v>
      </c>
      <c r="N75" s="1" t="s">
        <v>250</v>
      </c>
      <c r="O75" s="1" t="s">
        <v>251</v>
      </c>
      <c r="P75" s="1" t="s">
        <v>251</v>
      </c>
      <c r="Q75" s="1" t="s">
        <v>281</v>
      </c>
      <c r="R75" s="1" t="s">
        <v>251</v>
      </c>
      <c r="S75" s="1" t="s">
        <v>253</v>
      </c>
    </row>
    <row r="76" spans="1:19" ht="12.75">
      <c r="A76" s="2">
        <v>44522.720445960644</v>
      </c>
      <c r="B76" s="1" t="s">
        <v>303</v>
      </c>
      <c r="C76" s="1" t="s">
        <v>304</v>
      </c>
      <c r="D76" s="3">
        <v>44522</v>
      </c>
      <c r="E76" s="1" t="s">
        <v>243</v>
      </c>
      <c r="F76" s="1" t="s">
        <v>561</v>
      </c>
      <c r="G76" s="1" t="s">
        <v>245</v>
      </c>
      <c r="H76" s="1" t="s">
        <v>246</v>
      </c>
      <c r="I76" s="1">
        <v>0.8</v>
      </c>
      <c r="J76" s="33">
        <v>660</v>
      </c>
      <c r="K76">
        <f>J76*I76</f>
        <v>528</v>
      </c>
      <c r="L76" s="1" t="s">
        <v>248</v>
      </c>
      <c r="M76" s="1" t="s">
        <v>249</v>
      </c>
      <c r="N76" s="1" t="s">
        <v>250</v>
      </c>
      <c r="O76" s="1" t="s">
        <v>251</v>
      </c>
      <c r="P76" s="1" t="s">
        <v>251</v>
      </c>
      <c r="Q76" s="1" t="s">
        <v>281</v>
      </c>
      <c r="R76" s="1" t="s">
        <v>251</v>
      </c>
      <c r="S76" s="1" t="s">
        <v>253</v>
      </c>
    </row>
    <row r="77" spans="1:19" ht="12.75">
      <c r="A77" s="2">
        <v>44504.702412789353</v>
      </c>
      <c r="B77" s="1" t="s">
        <v>241</v>
      </c>
      <c r="C77" s="1" t="s">
        <v>277</v>
      </c>
      <c r="D77" s="3">
        <v>44504</v>
      </c>
      <c r="E77" s="1" t="s">
        <v>243</v>
      </c>
      <c r="F77" s="1" t="s">
        <v>404</v>
      </c>
      <c r="G77" s="1" t="s">
        <v>245</v>
      </c>
      <c r="H77" s="1" t="s">
        <v>246</v>
      </c>
      <c r="I77" s="1" t="s">
        <v>247</v>
      </c>
      <c r="J77" s="1">
        <v>963</v>
      </c>
      <c r="K77" s="1">
        <v>118</v>
      </c>
      <c r="L77" s="1" t="s">
        <v>248</v>
      </c>
      <c r="M77" s="1" t="s">
        <v>271</v>
      </c>
      <c r="N77" s="1" t="s">
        <v>250</v>
      </c>
      <c r="O77" s="1" t="s">
        <v>251</v>
      </c>
      <c r="P77" s="1" t="s">
        <v>251</v>
      </c>
      <c r="Q77" s="1" t="s">
        <v>272</v>
      </c>
      <c r="R77" s="1" t="s">
        <v>251</v>
      </c>
      <c r="S77" s="1" t="s">
        <v>253</v>
      </c>
    </row>
    <row r="78" spans="1:19" ht="12.75">
      <c r="A78" s="2">
        <v>44516.690866111108</v>
      </c>
      <c r="B78" s="1" t="s">
        <v>241</v>
      </c>
      <c r="C78" s="1" t="s">
        <v>269</v>
      </c>
      <c r="D78" s="3">
        <v>44516</v>
      </c>
      <c r="E78" s="1" t="s">
        <v>243</v>
      </c>
      <c r="F78" s="1" t="s">
        <v>337</v>
      </c>
      <c r="G78" s="1" t="s">
        <v>245</v>
      </c>
      <c r="H78" s="1" t="s">
        <v>246</v>
      </c>
      <c r="I78" s="1" t="s">
        <v>247</v>
      </c>
      <c r="J78" s="1">
        <v>1680</v>
      </c>
      <c r="K78" s="1">
        <v>100</v>
      </c>
      <c r="L78" s="1" t="s">
        <v>251</v>
      </c>
      <c r="M78" s="1" t="s">
        <v>249</v>
      </c>
      <c r="N78" s="1" t="s">
        <v>250</v>
      </c>
      <c r="O78" s="1" t="s">
        <v>251</v>
      </c>
      <c r="P78" s="1" t="s">
        <v>251</v>
      </c>
      <c r="Q78" s="1" t="s">
        <v>252</v>
      </c>
      <c r="R78" s="1" t="s">
        <v>251</v>
      </c>
      <c r="S78" s="1" t="s">
        <v>253</v>
      </c>
    </row>
    <row r="79" spans="1:19" ht="12.75">
      <c r="A79" s="2">
        <v>44517.929126678238</v>
      </c>
      <c r="B79" s="1" t="s">
        <v>303</v>
      </c>
      <c r="C79" s="1" t="s">
        <v>304</v>
      </c>
      <c r="D79" s="3">
        <v>44515</v>
      </c>
      <c r="E79" s="1" t="s">
        <v>243</v>
      </c>
      <c r="F79" s="1" t="s">
        <v>358</v>
      </c>
      <c r="G79" s="1" t="s">
        <v>245</v>
      </c>
      <c r="H79" s="1" t="s">
        <v>246</v>
      </c>
      <c r="I79" s="1" t="s">
        <v>247</v>
      </c>
      <c r="J79" s="33">
        <v>660</v>
      </c>
      <c r="K79" s="1">
        <v>248</v>
      </c>
      <c r="L79" s="1" t="s">
        <v>248</v>
      </c>
      <c r="M79" s="1" t="s">
        <v>249</v>
      </c>
      <c r="N79" s="1" t="s">
        <v>250</v>
      </c>
      <c r="O79" s="1" t="s">
        <v>251</v>
      </c>
      <c r="P79" s="1" t="s">
        <v>251</v>
      </c>
      <c r="Q79" s="1" t="s">
        <v>252</v>
      </c>
      <c r="R79" s="1" t="s">
        <v>251</v>
      </c>
      <c r="S79" s="1" t="s">
        <v>253</v>
      </c>
    </row>
    <row r="80" spans="1:19" ht="12.75">
      <c r="A80" s="2">
        <v>44503.698604826393</v>
      </c>
      <c r="B80" s="1" t="s">
        <v>241</v>
      </c>
      <c r="C80" s="1" t="s">
        <v>277</v>
      </c>
      <c r="D80" s="3">
        <v>44503</v>
      </c>
      <c r="E80" s="1" t="s">
        <v>243</v>
      </c>
      <c r="F80" s="1" t="s">
        <v>278</v>
      </c>
      <c r="G80" s="1" t="s">
        <v>245</v>
      </c>
      <c r="H80" s="1" t="s">
        <v>246</v>
      </c>
      <c r="I80" s="1">
        <v>0.25</v>
      </c>
      <c r="J80" s="1">
        <v>963</v>
      </c>
      <c r="K80">
        <f>J80*I80</f>
        <v>240.75</v>
      </c>
      <c r="L80" s="1" t="s">
        <v>248</v>
      </c>
      <c r="M80" s="1" t="s">
        <v>280</v>
      </c>
      <c r="N80" s="1" t="s">
        <v>250</v>
      </c>
      <c r="O80" s="1" t="s">
        <v>251</v>
      </c>
      <c r="P80" s="1" t="s">
        <v>251</v>
      </c>
      <c r="Q80" s="1" t="s">
        <v>281</v>
      </c>
      <c r="R80" s="1" t="s">
        <v>251</v>
      </c>
      <c r="S80" s="1" t="s">
        <v>253</v>
      </c>
    </row>
    <row r="81" spans="1:20" ht="12.75">
      <c r="A81" s="2">
        <v>44508.771963402774</v>
      </c>
      <c r="B81" s="1" t="s">
        <v>303</v>
      </c>
      <c r="C81" s="1" t="s">
        <v>307</v>
      </c>
      <c r="D81" s="3">
        <v>44503</v>
      </c>
      <c r="E81" s="1" t="s">
        <v>243</v>
      </c>
      <c r="F81" s="1" t="s">
        <v>308</v>
      </c>
      <c r="G81" s="1" t="s">
        <v>245</v>
      </c>
      <c r="H81" s="1" t="s">
        <v>246</v>
      </c>
      <c r="I81" s="1" t="s">
        <v>247</v>
      </c>
      <c r="J81" s="1">
        <v>884</v>
      </c>
      <c r="K81" s="1">
        <v>120</v>
      </c>
      <c r="L81" s="1" t="s">
        <v>251</v>
      </c>
      <c r="M81" s="1" t="s">
        <v>286</v>
      </c>
      <c r="N81" s="1" t="s">
        <v>250</v>
      </c>
      <c r="O81" s="1" t="s">
        <v>251</v>
      </c>
      <c r="P81" s="1" t="s">
        <v>251</v>
      </c>
      <c r="Q81" s="1" t="s">
        <v>252</v>
      </c>
      <c r="R81" s="1" t="s">
        <v>251</v>
      </c>
      <c r="S81" s="1" t="s">
        <v>309</v>
      </c>
    </row>
    <row r="82" spans="1:20" ht="12.75">
      <c r="A82" s="2">
        <v>44508.952176863429</v>
      </c>
      <c r="B82" s="1" t="s">
        <v>303</v>
      </c>
      <c r="C82" s="1" t="s">
        <v>304</v>
      </c>
      <c r="D82" s="3">
        <v>44507</v>
      </c>
      <c r="E82" s="1" t="s">
        <v>243</v>
      </c>
      <c r="F82" s="1" t="s">
        <v>305</v>
      </c>
      <c r="G82" s="1" t="s">
        <v>245</v>
      </c>
      <c r="H82" s="1" t="s">
        <v>246</v>
      </c>
      <c r="I82" s="1" t="s">
        <v>247</v>
      </c>
      <c r="J82" s="33">
        <v>660</v>
      </c>
      <c r="K82" s="1">
        <v>261</v>
      </c>
      <c r="L82" s="1" t="s">
        <v>251</v>
      </c>
      <c r="M82" s="1" t="s">
        <v>286</v>
      </c>
      <c r="N82" s="1" t="s">
        <v>250</v>
      </c>
      <c r="O82" s="1" t="s">
        <v>251</v>
      </c>
      <c r="P82" s="1" t="s">
        <v>251</v>
      </c>
      <c r="Q82" s="1" t="s">
        <v>252</v>
      </c>
      <c r="R82" s="1" t="s">
        <v>251</v>
      </c>
      <c r="S82" s="1" t="s">
        <v>253</v>
      </c>
    </row>
    <row r="83" spans="1:20" ht="12.75">
      <c r="A83" s="2">
        <v>44515.524550624999</v>
      </c>
      <c r="B83" s="1" t="s">
        <v>241</v>
      </c>
      <c r="C83" s="1" t="s">
        <v>277</v>
      </c>
      <c r="D83" s="3">
        <v>44515</v>
      </c>
      <c r="E83" s="1" t="s">
        <v>243</v>
      </c>
      <c r="F83" s="1" t="s">
        <v>336</v>
      </c>
      <c r="G83" s="1" t="s">
        <v>245</v>
      </c>
      <c r="H83" s="1" t="s">
        <v>246</v>
      </c>
      <c r="I83" s="1">
        <v>0.25</v>
      </c>
      <c r="J83" s="1">
        <v>963</v>
      </c>
      <c r="K83">
        <f t="shared" ref="K83:K84" si="6">J83*I83</f>
        <v>240.75</v>
      </c>
      <c r="L83" s="1" t="s">
        <v>248</v>
      </c>
      <c r="M83" s="1" t="s">
        <v>249</v>
      </c>
      <c r="N83" s="1" t="s">
        <v>250</v>
      </c>
      <c r="O83" s="1" t="s">
        <v>251</v>
      </c>
      <c r="P83" s="1" t="s">
        <v>251</v>
      </c>
      <c r="Q83" s="1" t="s">
        <v>281</v>
      </c>
      <c r="R83" s="1" t="s">
        <v>251</v>
      </c>
      <c r="S83" s="1" t="s">
        <v>253</v>
      </c>
    </row>
    <row r="84" spans="1:20" ht="12.75">
      <c r="A84" s="2">
        <v>44517.948470046293</v>
      </c>
      <c r="B84" s="1" t="s">
        <v>303</v>
      </c>
      <c r="C84" s="1" t="s">
        <v>304</v>
      </c>
      <c r="D84" s="3">
        <v>44516</v>
      </c>
      <c r="E84" s="1" t="s">
        <v>243</v>
      </c>
      <c r="F84" s="1" t="s">
        <v>360</v>
      </c>
      <c r="G84" s="1" t="s">
        <v>245</v>
      </c>
      <c r="H84" s="1" t="s">
        <v>246</v>
      </c>
      <c r="I84" s="1">
        <v>0.5</v>
      </c>
      <c r="J84" s="33">
        <v>660</v>
      </c>
      <c r="K84">
        <f t="shared" si="6"/>
        <v>330</v>
      </c>
      <c r="L84" s="1" t="s">
        <v>248</v>
      </c>
      <c r="M84" s="1" t="s">
        <v>249</v>
      </c>
      <c r="N84" s="1" t="s">
        <v>250</v>
      </c>
      <c r="O84" s="1" t="s">
        <v>251</v>
      </c>
      <c r="P84" s="1" t="s">
        <v>251</v>
      </c>
      <c r="Q84" s="1" t="s">
        <v>252</v>
      </c>
      <c r="R84" s="1" t="s">
        <v>251</v>
      </c>
      <c r="S84" s="1" t="s">
        <v>253</v>
      </c>
    </row>
    <row r="85" spans="1:20" ht="12.75">
      <c r="A85" s="2">
        <v>44522.781182349536</v>
      </c>
      <c r="B85" s="1" t="s">
        <v>303</v>
      </c>
      <c r="C85" s="1" t="s">
        <v>307</v>
      </c>
      <c r="D85" s="3">
        <v>44522</v>
      </c>
      <c r="E85" s="1" t="s">
        <v>243</v>
      </c>
      <c r="F85" s="1" t="s">
        <v>485</v>
      </c>
      <c r="G85" s="1" t="s">
        <v>245</v>
      </c>
      <c r="H85" s="1" t="s">
        <v>246</v>
      </c>
      <c r="I85" s="1" t="s">
        <v>247</v>
      </c>
      <c r="J85" s="1">
        <v>884</v>
      </c>
      <c r="K85" s="1">
        <v>132</v>
      </c>
      <c r="L85" s="1" t="s">
        <v>248</v>
      </c>
      <c r="M85" s="1" t="s">
        <v>249</v>
      </c>
      <c r="N85" s="1" t="s">
        <v>250</v>
      </c>
      <c r="O85" s="1" t="s">
        <v>251</v>
      </c>
      <c r="P85" s="1" t="s">
        <v>251</v>
      </c>
      <c r="Q85" s="1" t="s">
        <v>252</v>
      </c>
      <c r="R85" s="1" t="s">
        <v>251</v>
      </c>
      <c r="S85" s="1" t="s">
        <v>253</v>
      </c>
    </row>
    <row r="86" spans="1:20" ht="12.75">
      <c r="A86" s="2">
        <v>44517.679062650466</v>
      </c>
      <c r="B86" s="1" t="s">
        <v>241</v>
      </c>
      <c r="C86" s="1" t="s">
        <v>277</v>
      </c>
      <c r="D86" s="3">
        <v>44517</v>
      </c>
      <c r="E86" s="1" t="s">
        <v>243</v>
      </c>
      <c r="F86" s="1" t="s">
        <v>454</v>
      </c>
      <c r="G86" s="1" t="s">
        <v>245</v>
      </c>
      <c r="H86" s="1" t="s">
        <v>246</v>
      </c>
      <c r="I86" s="1" t="s">
        <v>247</v>
      </c>
      <c r="J86" s="1">
        <v>963</v>
      </c>
      <c r="L86" s="1" t="s">
        <v>251</v>
      </c>
      <c r="M86" s="1" t="s">
        <v>271</v>
      </c>
      <c r="N86" s="1" t="s">
        <v>250</v>
      </c>
      <c r="O86" s="1" t="s">
        <v>251</v>
      </c>
      <c r="P86" s="1" t="s">
        <v>251</v>
      </c>
      <c r="Q86" s="1" t="s">
        <v>281</v>
      </c>
      <c r="R86" s="1" t="s">
        <v>251</v>
      </c>
      <c r="S86" s="1" t="s">
        <v>253</v>
      </c>
    </row>
    <row r="87" spans="1:20" ht="12.75">
      <c r="A87" s="2">
        <v>44518.691902604165</v>
      </c>
      <c r="B87" s="1" t="s">
        <v>241</v>
      </c>
      <c r="C87" s="1" t="s">
        <v>269</v>
      </c>
      <c r="D87" s="3">
        <v>44518</v>
      </c>
      <c r="E87" s="1" t="s">
        <v>243</v>
      </c>
      <c r="F87" s="1" t="s">
        <v>520</v>
      </c>
      <c r="G87" s="1" t="s">
        <v>245</v>
      </c>
      <c r="H87" s="1" t="s">
        <v>246</v>
      </c>
      <c r="I87" s="1" t="s">
        <v>247</v>
      </c>
      <c r="J87" s="1">
        <v>1680</v>
      </c>
      <c r="K87" s="1">
        <v>62</v>
      </c>
      <c r="L87" s="1" t="s">
        <v>251</v>
      </c>
      <c r="M87" s="1" t="s">
        <v>271</v>
      </c>
      <c r="N87" s="1" t="s">
        <v>250</v>
      </c>
      <c r="O87" s="1" t="s">
        <v>251</v>
      </c>
      <c r="P87" s="1" t="s">
        <v>251</v>
      </c>
      <c r="Q87" s="1" t="s">
        <v>281</v>
      </c>
      <c r="R87" s="1" t="s">
        <v>251</v>
      </c>
      <c r="S87" s="1" t="s">
        <v>253</v>
      </c>
    </row>
    <row r="88" spans="1:20" ht="12.75">
      <c r="A88" s="2">
        <v>44520.31793513889</v>
      </c>
      <c r="B88" s="1" t="s">
        <v>241</v>
      </c>
      <c r="C88" s="1" t="s">
        <v>277</v>
      </c>
      <c r="D88" s="3">
        <v>44520</v>
      </c>
      <c r="E88" s="1" t="s">
        <v>243</v>
      </c>
      <c r="F88" s="1" t="s">
        <v>454</v>
      </c>
      <c r="G88" s="1" t="s">
        <v>245</v>
      </c>
      <c r="H88" s="1" t="s">
        <v>246</v>
      </c>
      <c r="I88" s="1" t="s">
        <v>247</v>
      </c>
      <c r="J88" s="1">
        <v>963</v>
      </c>
      <c r="K88" s="1">
        <v>50</v>
      </c>
      <c r="L88" s="1" t="s">
        <v>251</v>
      </c>
      <c r="M88" s="1" t="s">
        <v>271</v>
      </c>
      <c r="N88" s="1" t="s">
        <v>250</v>
      </c>
      <c r="O88" s="1" t="s">
        <v>251</v>
      </c>
      <c r="P88" s="1" t="s">
        <v>251</v>
      </c>
      <c r="Q88" s="1" t="s">
        <v>281</v>
      </c>
      <c r="R88" s="1" t="s">
        <v>251</v>
      </c>
      <c r="S88" s="1" t="s">
        <v>253</v>
      </c>
    </row>
    <row r="89" spans="1:20" ht="12.75">
      <c r="A89" s="2">
        <v>44522.716982569444</v>
      </c>
      <c r="B89" s="1" t="s">
        <v>241</v>
      </c>
      <c r="C89" s="1" t="s">
        <v>242</v>
      </c>
      <c r="D89" s="3">
        <v>44522</v>
      </c>
      <c r="E89" s="1" t="s">
        <v>243</v>
      </c>
      <c r="F89" s="1" t="s">
        <v>558</v>
      </c>
      <c r="G89" s="1" t="s">
        <v>245</v>
      </c>
      <c r="H89" s="1" t="s">
        <v>246</v>
      </c>
      <c r="I89" s="1">
        <v>0.25</v>
      </c>
      <c r="J89" s="1">
        <v>1377</v>
      </c>
      <c r="K89">
        <f>J89*I89</f>
        <v>344.25</v>
      </c>
      <c r="L89" s="1" t="s">
        <v>248</v>
      </c>
      <c r="M89" s="1" t="s">
        <v>280</v>
      </c>
      <c r="N89" s="1" t="s">
        <v>250</v>
      </c>
      <c r="O89" s="1" t="s">
        <v>251</v>
      </c>
      <c r="P89" s="1" t="s">
        <v>251</v>
      </c>
      <c r="Q89" s="1" t="s">
        <v>281</v>
      </c>
      <c r="R89" s="1" t="s">
        <v>251</v>
      </c>
      <c r="S89" s="1" t="s">
        <v>253</v>
      </c>
    </row>
    <row r="90" spans="1:20" ht="12.75">
      <c r="A90" s="2">
        <v>44503.694729409719</v>
      </c>
      <c r="B90" s="1" t="s">
        <v>241</v>
      </c>
      <c r="C90" s="1" t="s">
        <v>277</v>
      </c>
      <c r="D90" s="3">
        <v>44503</v>
      </c>
      <c r="E90" s="1" t="s">
        <v>243</v>
      </c>
      <c r="F90" s="1" t="s">
        <v>379</v>
      </c>
      <c r="G90" s="1" t="s">
        <v>245</v>
      </c>
      <c r="H90" s="1" t="s">
        <v>246</v>
      </c>
      <c r="I90" s="1" t="s">
        <v>247</v>
      </c>
      <c r="J90" s="1">
        <v>963</v>
      </c>
      <c r="K90" s="1">
        <v>67</v>
      </c>
      <c r="L90" s="1" t="s">
        <v>251</v>
      </c>
      <c r="M90" s="1" t="s">
        <v>271</v>
      </c>
      <c r="N90" s="1" t="s">
        <v>250</v>
      </c>
      <c r="O90" s="1" t="s">
        <v>251</v>
      </c>
      <c r="P90" s="1" t="s">
        <v>251</v>
      </c>
      <c r="Q90" s="1" t="s">
        <v>272</v>
      </c>
      <c r="R90" s="1" t="s">
        <v>251</v>
      </c>
      <c r="S90" s="1" t="s">
        <v>309</v>
      </c>
      <c r="T90" s="1" t="s">
        <v>380</v>
      </c>
    </row>
    <row r="91" spans="1:20" ht="12.75">
      <c r="A91" s="2">
        <v>44508.747532488429</v>
      </c>
      <c r="B91" s="1" t="s">
        <v>303</v>
      </c>
      <c r="C91" s="1" t="s">
        <v>304</v>
      </c>
      <c r="D91" s="3">
        <v>44503</v>
      </c>
      <c r="E91" s="1" t="s">
        <v>243</v>
      </c>
      <c r="F91" s="1" t="s">
        <v>386</v>
      </c>
      <c r="G91" s="1" t="s">
        <v>245</v>
      </c>
      <c r="H91" s="1" t="s">
        <v>246</v>
      </c>
      <c r="I91" s="1" t="s">
        <v>247</v>
      </c>
      <c r="J91" s="33">
        <v>660</v>
      </c>
      <c r="K91" s="1">
        <v>162</v>
      </c>
      <c r="L91" s="1" t="s">
        <v>251</v>
      </c>
      <c r="M91" s="1" t="s">
        <v>249</v>
      </c>
      <c r="N91" s="1" t="s">
        <v>250</v>
      </c>
      <c r="O91" s="1" t="s">
        <v>251</v>
      </c>
      <c r="P91" s="1" t="s">
        <v>251</v>
      </c>
      <c r="Q91" s="1" t="s">
        <v>281</v>
      </c>
      <c r="R91" s="1" t="s">
        <v>251</v>
      </c>
      <c r="S91" s="1" t="s">
        <v>253</v>
      </c>
    </row>
    <row r="92" spans="1:20" ht="12.75">
      <c r="A92" s="2">
        <v>44516.876215625001</v>
      </c>
      <c r="B92" s="1" t="s">
        <v>303</v>
      </c>
      <c r="C92" s="1" t="s">
        <v>304</v>
      </c>
      <c r="D92" s="3">
        <v>44514</v>
      </c>
      <c r="E92" s="1" t="s">
        <v>243</v>
      </c>
      <c r="F92" s="1" t="s">
        <v>349</v>
      </c>
      <c r="G92" s="1" t="s">
        <v>245</v>
      </c>
      <c r="H92" s="1" t="s">
        <v>246</v>
      </c>
      <c r="I92" s="1">
        <v>0.8</v>
      </c>
      <c r="J92" s="33">
        <v>660</v>
      </c>
      <c r="K92">
        <f t="shared" ref="K92:K94" si="7">J92*I92</f>
        <v>528</v>
      </c>
      <c r="L92" s="1" t="s">
        <v>248</v>
      </c>
      <c r="M92" s="1" t="s">
        <v>249</v>
      </c>
      <c r="N92" s="1" t="s">
        <v>250</v>
      </c>
      <c r="O92" s="1" t="s">
        <v>251</v>
      </c>
      <c r="P92" s="1" t="s">
        <v>251</v>
      </c>
      <c r="Q92" s="1" t="s">
        <v>252</v>
      </c>
      <c r="R92" s="1" t="s">
        <v>251</v>
      </c>
      <c r="S92" s="1" t="s">
        <v>253</v>
      </c>
    </row>
    <row r="93" spans="1:20" ht="12.75">
      <c r="A93" s="2">
        <v>44520.648841655093</v>
      </c>
      <c r="B93" s="1" t="s">
        <v>303</v>
      </c>
      <c r="C93" s="1" t="s">
        <v>304</v>
      </c>
      <c r="D93" s="3">
        <v>44518</v>
      </c>
      <c r="E93" s="1" t="s">
        <v>243</v>
      </c>
      <c r="F93" s="4" t="s">
        <v>399</v>
      </c>
      <c r="G93" s="1" t="s">
        <v>245</v>
      </c>
      <c r="H93" s="1" t="s">
        <v>246</v>
      </c>
      <c r="I93" s="1">
        <v>0.8</v>
      </c>
      <c r="J93" s="33">
        <v>660</v>
      </c>
      <c r="K93">
        <f t="shared" si="7"/>
        <v>528</v>
      </c>
      <c r="L93" s="1" t="s">
        <v>248</v>
      </c>
      <c r="M93" s="1" t="s">
        <v>249</v>
      </c>
      <c r="N93" s="1" t="s">
        <v>250</v>
      </c>
      <c r="O93" s="1" t="s">
        <v>248</v>
      </c>
      <c r="P93" s="1" t="s">
        <v>251</v>
      </c>
      <c r="Q93" s="1" t="s">
        <v>252</v>
      </c>
      <c r="R93" s="1" t="s">
        <v>251</v>
      </c>
      <c r="S93" s="1" t="s">
        <v>253</v>
      </c>
    </row>
    <row r="94" spans="1:20" ht="12.75">
      <c r="A94" s="2">
        <v>44508.731564270834</v>
      </c>
      <c r="B94" s="1" t="s">
        <v>241</v>
      </c>
      <c r="C94" s="1" t="s">
        <v>242</v>
      </c>
      <c r="D94" s="3">
        <v>44508</v>
      </c>
      <c r="E94" s="1" t="s">
        <v>243</v>
      </c>
      <c r="F94" s="1" t="s">
        <v>486</v>
      </c>
      <c r="G94" s="1" t="s">
        <v>245</v>
      </c>
      <c r="H94" s="1" t="s">
        <v>246</v>
      </c>
      <c r="I94" s="1">
        <v>0.25</v>
      </c>
      <c r="J94" s="1">
        <v>1377</v>
      </c>
      <c r="K94">
        <f t="shared" si="7"/>
        <v>344.25</v>
      </c>
      <c r="L94" s="1" t="s">
        <v>248</v>
      </c>
      <c r="M94" s="1" t="s">
        <v>249</v>
      </c>
      <c r="N94" s="1" t="s">
        <v>250</v>
      </c>
      <c r="O94" s="1" t="s">
        <v>251</v>
      </c>
      <c r="P94" s="1" t="s">
        <v>251</v>
      </c>
      <c r="Q94" s="1" t="s">
        <v>252</v>
      </c>
      <c r="R94" s="1" t="s">
        <v>251</v>
      </c>
      <c r="S94" s="1" t="s">
        <v>253</v>
      </c>
    </row>
    <row r="95" spans="1:20" ht="12.75">
      <c r="A95" s="2">
        <v>44522.678816990738</v>
      </c>
      <c r="B95" s="1" t="s">
        <v>241</v>
      </c>
      <c r="C95" s="1" t="s">
        <v>277</v>
      </c>
      <c r="D95" s="3">
        <v>44522</v>
      </c>
      <c r="E95" s="1" t="s">
        <v>243</v>
      </c>
      <c r="F95" s="1" t="s">
        <v>453</v>
      </c>
      <c r="G95" s="1" t="s">
        <v>298</v>
      </c>
      <c r="H95" s="1" t="s">
        <v>248</v>
      </c>
      <c r="I95" s="1" t="s">
        <v>247</v>
      </c>
      <c r="J95" s="1">
        <v>963</v>
      </c>
      <c r="K95" s="1">
        <v>230</v>
      </c>
      <c r="L95" s="1" t="s">
        <v>251</v>
      </c>
      <c r="M95" s="1" t="s">
        <v>249</v>
      </c>
      <c r="N95" s="1" t="s">
        <v>250</v>
      </c>
      <c r="O95" s="1" t="s">
        <v>251</v>
      </c>
      <c r="P95" s="1" t="s">
        <v>251</v>
      </c>
      <c r="Q95" s="1" t="s">
        <v>272</v>
      </c>
      <c r="R95" s="1" t="s">
        <v>251</v>
      </c>
      <c r="S95" s="1" t="s">
        <v>253</v>
      </c>
    </row>
    <row r="96" spans="1:20" ht="12.75">
      <c r="A96" s="2">
        <v>44516.685153067127</v>
      </c>
      <c r="B96" s="1" t="s">
        <v>241</v>
      </c>
      <c r="C96" s="1" t="s">
        <v>242</v>
      </c>
      <c r="D96" s="3">
        <v>44516</v>
      </c>
      <c r="E96" s="1" t="s">
        <v>243</v>
      </c>
      <c r="F96" s="1" t="s">
        <v>366</v>
      </c>
      <c r="G96" s="1" t="s">
        <v>245</v>
      </c>
      <c r="H96" s="1" t="s">
        <v>246</v>
      </c>
      <c r="I96" s="1" t="s">
        <v>247</v>
      </c>
      <c r="J96" s="1">
        <v>1377</v>
      </c>
      <c r="K96" s="1">
        <v>81</v>
      </c>
      <c r="L96" s="1" t="s">
        <v>251</v>
      </c>
      <c r="M96" s="1" t="s">
        <v>271</v>
      </c>
      <c r="N96" s="1" t="s">
        <v>250</v>
      </c>
      <c r="O96" s="1" t="s">
        <v>251</v>
      </c>
      <c r="P96" s="1" t="s">
        <v>251</v>
      </c>
      <c r="Q96" s="1" t="s">
        <v>252</v>
      </c>
      <c r="R96" s="1" t="s">
        <v>251</v>
      </c>
      <c r="S96" s="1" t="s">
        <v>253</v>
      </c>
    </row>
    <row r="97" spans="1:19" ht="12.75">
      <c r="A97" s="2">
        <v>44511.678724976853</v>
      </c>
      <c r="B97" s="1" t="s">
        <v>241</v>
      </c>
      <c r="C97" s="1" t="s">
        <v>242</v>
      </c>
      <c r="D97" s="3">
        <v>44511</v>
      </c>
      <c r="E97" s="1" t="s">
        <v>243</v>
      </c>
      <c r="F97" s="1" t="s">
        <v>424</v>
      </c>
      <c r="G97" s="1" t="s">
        <v>245</v>
      </c>
      <c r="H97" s="1" t="s">
        <v>246</v>
      </c>
      <c r="I97" s="1" t="s">
        <v>247</v>
      </c>
      <c r="J97" s="1">
        <v>1377</v>
      </c>
      <c r="K97" s="1">
        <v>160</v>
      </c>
      <c r="L97" s="1" t="s">
        <v>248</v>
      </c>
      <c r="M97" s="1" t="s">
        <v>249</v>
      </c>
      <c r="N97" s="1" t="s">
        <v>250</v>
      </c>
      <c r="O97" s="1" t="s">
        <v>251</v>
      </c>
      <c r="P97" s="1" t="s">
        <v>251</v>
      </c>
      <c r="Q97" s="1" t="s">
        <v>252</v>
      </c>
      <c r="R97" s="1" t="s">
        <v>251</v>
      </c>
      <c r="S97" s="1" t="s">
        <v>253</v>
      </c>
    </row>
    <row r="98" spans="1:19" ht="12.75">
      <c r="A98" s="2">
        <v>44522.723907824075</v>
      </c>
      <c r="B98" s="1" t="s">
        <v>241</v>
      </c>
      <c r="C98" s="1" t="s">
        <v>269</v>
      </c>
      <c r="D98" s="3">
        <v>44522</v>
      </c>
      <c r="E98" s="1" t="s">
        <v>243</v>
      </c>
      <c r="F98" s="1" t="s">
        <v>472</v>
      </c>
      <c r="G98" s="1" t="s">
        <v>298</v>
      </c>
      <c r="H98" s="1" t="s">
        <v>248</v>
      </c>
      <c r="I98" s="1">
        <v>0.25</v>
      </c>
      <c r="J98" s="1">
        <v>1680</v>
      </c>
      <c r="K98">
        <f>J98*I98</f>
        <v>420</v>
      </c>
      <c r="L98" s="1" t="s">
        <v>248</v>
      </c>
      <c r="M98" s="1" t="s">
        <v>249</v>
      </c>
      <c r="N98" s="1" t="s">
        <v>250</v>
      </c>
      <c r="O98" s="1" t="s">
        <v>251</v>
      </c>
      <c r="P98" s="1" t="s">
        <v>251</v>
      </c>
      <c r="Q98" s="1" t="s">
        <v>272</v>
      </c>
      <c r="R98" s="1" t="s">
        <v>251</v>
      </c>
      <c r="S98" s="1" t="s">
        <v>253</v>
      </c>
    </row>
    <row r="99" spans="1:19" ht="12.75">
      <c r="A99" s="2">
        <v>44504.719207754628</v>
      </c>
      <c r="B99" s="1" t="s">
        <v>241</v>
      </c>
      <c r="C99" s="1" t="s">
        <v>242</v>
      </c>
      <c r="D99" s="3">
        <v>44504</v>
      </c>
      <c r="E99" s="1" t="s">
        <v>243</v>
      </c>
      <c r="F99" s="1" t="s">
        <v>385</v>
      </c>
      <c r="G99" s="1" t="s">
        <v>298</v>
      </c>
      <c r="H99" s="1" t="s">
        <v>251</v>
      </c>
      <c r="I99" s="1" t="s">
        <v>247</v>
      </c>
      <c r="J99" s="1">
        <v>1377</v>
      </c>
      <c r="K99" s="1">
        <v>116</v>
      </c>
      <c r="L99" s="1" t="s">
        <v>248</v>
      </c>
      <c r="M99" s="1" t="s">
        <v>249</v>
      </c>
      <c r="N99" s="1" t="s">
        <v>250</v>
      </c>
      <c r="O99" s="1" t="s">
        <v>251</v>
      </c>
      <c r="P99" s="1" t="s">
        <v>251</v>
      </c>
      <c r="Q99" s="1" t="s">
        <v>281</v>
      </c>
      <c r="R99" s="1" t="s">
        <v>251</v>
      </c>
      <c r="S99" s="1" t="s">
        <v>253</v>
      </c>
    </row>
    <row r="100" spans="1:19" ht="12.75">
      <c r="A100" s="2">
        <v>44512.503399062502</v>
      </c>
      <c r="B100" s="1" t="s">
        <v>241</v>
      </c>
      <c r="C100" s="1" t="s">
        <v>242</v>
      </c>
      <c r="D100" s="3">
        <v>44512</v>
      </c>
      <c r="E100" s="1" t="s">
        <v>243</v>
      </c>
      <c r="F100" s="1" t="s">
        <v>324</v>
      </c>
      <c r="G100" s="1" t="s">
        <v>245</v>
      </c>
      <c r="H100" s="1" t="s">
        <v>246</v>
      </c>
      <c r="I100" s="1" t="s">
        <v>247</v>
      </c>
      <c r="J100" s="1">
        <v>1377</v>
      </c>
      <c r="K100" s="1">
        <v>135</v>
      </c>
      <c r="L100" s="1" t="s">
        <v>251</v>
      </c>
      <c r="M100" s="1" t="s">
        <v>249</v>
      </c>
      <c r="N100" s="1" t="s">
        <v>250</v>
      </c>
      <c r="O100" s="1" t="s">
        <v>251</v>
      </c>
      <c r="P100" s="1" t="s">
        <v>251</v>
      </c>
      <c r="Q100" s="1" t="s">
        <v>252</v>
      </c>
      <c r="R100" s="1" t="s">
        <v>251</v>
      </c>
      <c r="S100" s="1" t="s">
        <v>253</v>
      </c>
    </row>
    <row r="101" spans="1:19" ht="12.75">
      <c r="A101" s="2">
        <v>44510.690525717597</v>
      </c>
      <c r="B101" s="1" t="s">
        <v>241</v>
      </c>
      <c r="C101" s="1" t="s">
        <v>269</v>
      </c>
      <c r="D101" s="3">
        <v>44510</v>
      </c>
      <c r="E101" s="1" t="s">
        <v>243</v>
      </c>
      <c r="F101" s="1" t="s">
        <v>422</v>
      </c>
      <c r="G101" s="1" t="s">
        <v>245</v>
      </c>
      <c r="H101" s="1" t="s">
        <v>246</v>
      </c>
      <c r="I101" s="1">
        <v>0.25</v>
      </c>
      <c r="J101" s="1">
        <v>1680</v>
      </c>
      <c r="K101">
        <f t="shared" ref="K101:K103" si="8">J101*I101</f>
        <v>420</v>
      </c>
      <c r="L101" s="1" t="s">
        <v>248</v>
      </c>
      <c r="M101" s="1" t="s">
        <v>249</v>
      </c>
      <c r="N101" s="1" t="s">
        <v>250</v>
      </c>
      <c r="O101" s="1" t="s">
        <v>251</v>
      </c>
      <c r="P101" s="1" t="s">
        <v>251</v>
      </c>
      <c r="Q101" s="1" t="s">
        <v>252</v>
      </c>
      <c r="R101" s="1" t="s">
        <v>251</v>
      </c>
      <c r="S101" s="1" t="s">
        <v>253</v>
      </c>
    </row>
    <row r="102" spans="1:19" ht="12.75">
      <c r="A102" s="2">
        <v>44513.343001747686</v>
      </c>
      <c r="B102" s="1" t="s">
        <v>241</v>
      </c>
      <c r="C102" s="1" t="s">
        <v>277</v>
      </c>
      <c r="D102" s="3">
        <v>44513</v>
      </c>
      <c r="E102" s="1" t="s">
        <v>243</v>
      </c>
      <c r="F102" s="1" t="s">
        <v>425</v>
      </c>
      <c r="G102" s="1" t="s">
        <v>245</v>
      </c>
      <c r="H102" s="1" t="s">
        <v>246</v>
      </c>
      <c r="I102" s="1">
        <v>0.25</v>
      </c>
      <c r="J102" s="1">
        <v>963</v>
      </c>
      <c r="K102">
        <f t="shared" si="8"/>
        <v>240.75</v>
      </c>
      <c r="L102" s="1" t="s">
        <v>248</v>
      </c>
      <c r="M102" s="1" t="s">
        <v>312</v>
      </c>
      <c r="N102" s="1" t="s">
        <v>250</v>
      </c>
      <c r="O102" s="1" t="s">
        <v>251</v>
      </c>
      <c r="P102" s="1" t="s">
        <v>251</v>
      </c>
      <c r="Q102" s="1" t="s">
        <v>281</v>
      </c>
      <c r="R102" s="1" t="s">
        <v>251</v>
      </c>
      <c r="S102" s="1" t="s">
        <v>253</v>
      </c>
    </row>
    <row r="103" spans="1:19" ht="12.75">
      <c r="A103" s="2">
        <v>44517.954754212959</v>
      </c>
      <c r="B103" s="1" t="s">
        <v>303</v>
      </c>
      <c r="C103" s="1" t="s">
        <v>304</v>
      </c>
      <c r="D103" s="3">
        <v>44516</v>
      </c>
      <c r="E103" s="1" t="s">
        <v>243</v>
      </c>
      <c r="F103" s="1" t="s">
        <v>440</v>
      </c>
      <c r="G103" s="1" t="s">
        <v>245</v>
      </c>
      <c r="H103" s="1" t="s">
        <v>246</v>
      </c>
      <c r="I103" s="1">
        <v>0.5</v>
      </c>
      <c r="J103" s="33">
        <v>660</v>
      </c>
      <c r="K103">
        <f t="shared" si="8"/>
        <v>330</v>
      </c>
      <c r="L103" s="1" t="s">
        <v>248</v>
      </c>
      <c r="M103" s="1" t="s">
        <v>441</v>
      </c>
      <c r="N103" s="1" t="s">
        <v>250</v>
      </c>
      <c r="O103" s="1" t="s">
        <v>251</v>
      </c>
      <c r="P103" s="1" t="s">
        <v>251</v>
      </c>
      <c r="Q103" s="1" t="s">
        <v>281</v>
      </c>
      <c r="R103" s="1" t="s">
        <v>251</v>
      </c>
      <c r="S103" s="1" t="s">
        <v>253</v>
      </c>
    </row>
    <row r="104" spans="1:19" ht="12.75">
      <c r="A104" s="2">
        <v>44522.728326076394</v>
      </c>
      <c r="B104" s="1" t="s">
        <v>241</v>
      </c>
      <c r="C104" s="1" t="s">
        <v>269</v>
      </c>
      <c r="D104" s="3">
        <v>44522</v>
      </c>
      <c r="E104" s="1" t="s">
        <v>243</v>
      </c>
      <c r="F104" s="1" t="s">
        <v>473</v>
      </c>
      <c r="G104" s="1" t="s">
        <v>245</v>
      </c>
      <c r="H104" s="1" t="s">
        <v>246</v>
      </c>
      <c r="I104" s="1" t="s">
        <v>247</v>
      </c>
      <c r="J104" s="1">
        <v>1680</v>
      </c>
      <c r="K104" s="1">
        <v>181</v>
      </c>
      <c r="L104" s="1" t="s">
        <v>248</v>
      </c>
      <c r="M104" s="1" t="s">
        <v>280</v>
      </c>
      <c r="N104" s="1" t="s">
        <v>250</v>
      </c>
      <c r="O104" s="1" t="s">
        <v>251</v>
      </c>
      <c r="P104" s="1" t="s">
        <v>251</v>
      </c>
      <c r="Q104" s="1" t="s">
        <v>281</v>
      </c>
      <c r="R104" s="1" t="s">
        <v>251</v>
      </c>
      <c r="S104" s="1" t="s">
        <v>253</v>
      </c>
    </row>
    <row r="105" spans="1:19" ht="12.75">
      <c r="A105" s="2">
        <v>44505.290388726848</v>
      </c>
      <c r="B105" s="1" t="s">
        <v>241</v>
      </c>
      <c r="C105" s="1" t="s">
        <v>269</v>
      </c>
      <c r="D105" s="3">
        <v>44505</v>
      </c>
      <c r="E105" s="1" t="s">
        <v>243</v>
      </c>
      <c r="F105" s="1" t="s">
        <v>409</v>
      </c>
      <c r="G105" s="1" t="s">
        <v>245</v>
      </c>
      <c r="H105" s="1" t="s">
        <v>246</v>
      </c>
      <c r="I105" s="1" t="s">
        <v>247</v>
      </c>
      <c r="J105" s="1">
        <v>1680</v>
      </c>
      <c r="K105" s="1">
        <v>189</v>
      </c>
      <c r="L105" s="1" t="s">
        <v>248</v>
      </c>
      <c r="M105" s="1" t="s">
        <v>249</v>
      </c>
      <c r="N105" s="1" t="s">
        <v>250</v>
      </c>
      <c r="O105" s="1" t="s">
        <v>251</v>
      </c>
      <c r="P105" s="1" t="s">
        <v>251</v>
      </c>
      <c r="Q105" s="1" t="s">
        <v>252</v>
      </c>
      <c r="R105" s="1" t="s">
        <v>251</v>
      </c>
      <c r="S105" s="1" t="s">
        <v>253</v>
      </c>
    </row>
    <row r="106" spans="1:19" ht="12.75">
      <c r="A106" s="2">
        <v>44503.669222731478</v>
      </c>
      <c r="B106" s="1" t="s">
        <v>241</v>
      </c>
      <c r="C106" s="1" t="s">
        <v>269</v>
      </c>
      <c r="D106" s="3">
        <v>44503</v>
      </c>
      <c r="E106" s="1" t="s">
        <v>243</v>
      </c>
      <c r="F106" s="1" t="s">
        <v>270</v>
      </c>
      <c r="G106" s="1" t="s">
        <v>245</v>
      </c>
      <c r="H106" s="1" t="s">
        <v>246</v>
      </c>
      <c r="I106" s="1" t="s">
        <v>247</v>
      </c>
      <c r="J106" s="1">
        <v>1680</v>
      </c>
      <c r="K106" s="1">
        <v>62</v>
      </c>
      <c r="L106" s="1" t="s">
        <v>251</v>
      </c>
      <c r="M106" s="1" t="s">
        <v>271</v>
      </c>
      <c r="N106" s="1" t="s">
        <v>250</v>
      </c>
      <c r="O106" s="1" t="s">
        <v>251</v>
      </c>
      <c r="P106" s="1" t="s">
        <v>251</v>
      </c>
      <c r="Q106" s="1" t="s">
        <v>272</v>
      </c>
      <c r="R106" s="1" t="s">
        <v>251</v>
      </c>
      <c r="S106" s="1" t="s">
        <v>253</v>
      </c>
    </row>
    <row r="107" spans="1:19" ht="12.75">
      <c r="A107" s="2">
        <v>44504.687829745366</v>
      </c>
      <c r="B107" s="1" t="s">
        <v>241</v>
      </c>
      <c r="C107" s="1" t="s">
        <v>269</v>
      </c>
      <c r="D107" s="3">
        <v>44504</v>
      </c>
      <c r="E107" s="1" t="s">
        <v>243</v>
      </c>
      <c r="F107" s="1" t="s">
        <v>297</v>
      </c>
      <c r="G107" s="1" t="s">
        <v>298</v>
      </c>
      <c r="H107" s="1" t="s">
        <v>251</v>
      </c>
      <c r="I107" s="1" t="s">
        <v>247</v>
      </c>
      <c r="J107" s="1">
        <v>1680</v>
      </c>
      <c r="K107" s="1">
        <v>115</v>
      </c>
      <c r="L107" s="1" t="s">
        <v>248</v>
      </c>
      <c r="M107" s="1" t="s">
        <v>299</v>
      </c>
      <c r="N107" s="1" t="s">
        <v>250</v>
      </c>
      <c r="O107" s="1" t="s">
        <v>251</v>
      </c>
      <c r="P107" s="1" t="s">
        <v>251</v>
      </c>
      <c r="Q107" s="1" t="s">
        <v>252</v>
      </c>
      <c r="R107" s="1" t="s">
        <v>248</v>
      </c>
      <c r="S107" s="1" t="s">
        <v>253</v>
      </c>
    </row>
    <row r="108" spans="1:19" ht="12.75">
      <c r="A108" s="2">
        <v>44508.745773750001</v>
      </c>
      <c r="B108" s="1" t="s">
        <v>241</v>
      </c>
      <c r="C108" s="1" t="s">
        <v>269</v>
      </c>
      <c r="D108" s="3">
        <v>44508</v>
      </c>
      <c r="E108" s="1" t="s">
        <v>243</v>
      </c>
      <c r="F108" s="1" t="s">
        <v>300</v>
      </c>
      <c r="G108" s="1" t="s">
        <v>245</v>
      </c>
      <c r="H108" s="1" t="s">
        <v>246</v>
      </c>
      <c r="I108" s="1">
        <v>0.25</v>
      </c>
      <c r="J108" s="1">
        <v>1680</v>
      </c>
      <c r="K108">
        <f t="shared" ref="K108:K110" si="9">J108*I108</f>
        <v>420</v>
      </c>
      <c r="L108" s="1" t="s">
        <v>248</v>
      </c>
      <c r="M108" s="1" t="s">
        <v>249</v>
      </c>
      <c r="N108" s="1" t="s">
        <v>250</v>
      </c>
      <c r="O108" s="1" t="s">
        <v>251</v>
      </c>
      <c r="P108" s="1" t="s">
        <v>251</v>
      </c>
      <c r="Q108" s="1" t="s">
        <v>252</v>
      </c>
      <c r="R108" s="1" t="s">
        <v>251</v>
      </c>
      <c r="S108" s="1" t="s">
        <v>253</v>
      </c>
    </row>
    <row r="109" spans="1:19" ht="12.75">
      <c r="A109" s="2">
        <v>44509.693376759256</v>
      </c>
      <c r="B109" s="1" t="s">
        <v>241</v>
      </c>
      <c r="C109" s="1" t="s">
        <v>269</v>
      </c>
      <c r="D109" s="3">
        <v>44509</v>
      </c>
      <c r="E109" s="1" t="s">
        <v>243</v>
      </c>
      <c r="F109" s="1" t="s">
        <v>320</v>
      </c>
      <c r="G109" s="1" t="s">
        <v>245</v>
      </c>
      <c r="H109" s="1" t="s">
        <v>246</v>
      </c>
      <c r="I109" s="1">
        <v>0.25</v>
      </c>
      <c r="J109" s="1">
        <v>1680</v>
      </c>
      <c r="K109">
        <f t="shared" si="9"/>
        <v>420</v>
      </c>
      <c r="L109" s="1" t="s">
        <v>248</v>
      </c>
      <c r="M109" s="1" t="s">
        <v>249</v>
      </c>
      <c r="N109" s="1" t="s">
        <v>250</v>
      </c>
      <c r="O109" s="1" t="s">
        <v>251</v>
      </c>
      <c r="P109" s="1" t="s">
        <v>251</v>
      </c>
      <c r="Q109" s="1" t="s">
        <v>252</v>
      </c>
      <c r="R109" s="1" t="s">
        <v>251</v>
      </c>
      <c r="S109" s="1" t="s">
        <v>253</v>
      </c>
    </row>
    <row r="110" spans="1:19" ht="12.75">
      <c r="A110" s="2">
        <v>44511.680888946757</v>
      </c>
      <c r="B110" s="1" t="s">
        <v>241</v>
      </c>
      <c r="C110" s="1" t="s">
        <v>269</v>
      </c>
      <c r="D110" s="3">
        <v>44511</v>
      </c>
      <c r="E110" s="1" t="s">
        <v>243</v>
      </c>
      <c r="F110" s="1" t="s">
        <v>323</v>
      </c>
      <c r="G110" s="1" t="s">
        <v>245</v>
      </c>
      <c r="H110" s="1" t="s">
        <v>246</v>
      </c>
      <c r="I110" s="1">
        <v>0.25</v>
      </c>
      <c r="J110" s="1">
        <v>1680</v>
      </c>
      <c r="K110">
        <f t="shared" si="9"/>
        <v>420</v>
      </c>
      <c r="L110" s="1" t="s">
        <v>248</v>
      </c>
      <c r="M110" s="1" t="s">
        <v>249</v>
      </c>
      <c r="N110" s="1" t="s">
        <v>250</v>
      </c>
      <c r="O110" s="1" t="s">
        <v>251</v>
      </c>
      <c r="P110" s="1" t="s">
        <v>251</v>
      </c>
      <c r="Q110" s="1" t="s">
        <v>252</v>
      </c>
      <c r="R110" s="1" t="s">
        <v>251</v>
      </c>
      <c r="S110" s="1" t="s">
        <v>253</v>
      </c>
    </row>
    <row r="111" spans="1:19" ht="12.75">
      <c r="A111" s="2">
        <v>44508.909904212967</v>
      </c>
      <c r="B111" s="1" t="s">
        <v>303</v>
      </c>
      <c r="C111" s="1" t="s">
        <v>304</v>
      </c>
      <c r="D111" s="3">
        <v>44505</v>
      </c>
      <c r="E111" s="1" t="s">
        <v>243</v>
      </c>
      <c r="F111" s="1" t="s">
        <v>305</v>
      </c>
      <c r="G111" s="1" t="s">
        <v>245</v>
      </c>
      <c r="H111" s="1" t="s">
        <v>246</v>
      </c>
      <c r="I111" s="1" t="s">
        <v>247</v>
      </c>
      <c r="J111" s="33">
        <v>660</v>
      </c>
      <c r="K111" s="1">
        <v>261</v>
      </c>
      <c r="L111" s="1" t="s">
        <v>251</v>
      </c>
      <c r="M111" s="1" t="s">
        <v>286</v>
      </c>
      <c r="N111" s="1" t="s">
        <v>250</v>
      </c>
      <c r="O111" s="1" t="s">
        <v>248</v>
      </c>
      <c r="P111" s="1" t="s">
        <v>251</v>
      </c>
      <c r="Q111" s="1" t="s">
        <v>252</v>
      </c>
      <c r="R111" s="1" t="s">
        <v>251</v>
      </c>
      <c r="S111" s="1" t="s">
        <v>253</v>
      </c>
    </row>
    <row r="112" spans="1:19" ht="12.75">
      <c r="A112" s="2">
        <v>44508.978559571755</v>
      </c>
      <c r="B112" s="1" t="s">
        <v>303</v>
      </c>
      <c r="C112" s="1" t="s">
        <v>307</v>
      </c>
      <c r="D112" s="3">
        <v>44508</v>
      </c>
      <c r="E112" s="1" t="s">
        <v>243</v>
      </c>
      <c r="F112" s="1" t="s">
        <v>317</v>
      </c>
      <c r="G112" s="1" t="s">
        <v>245</v>
      </c>
      <c r="H112" s="1" t="s">
        <v>246</v>
      </c>
      <c r="I112" s="1" t="s">
        <v>247</v>
      </c>
      <c r="J112" s="1">
        <v>884</v>
      </c>
      <c r="K112" s="1">
        <v>88</v>
      </c>
      <c r="L112" s="1" t="s">
        <v>251</v>
      </c>
      <c r="M112" s="1" t="s">
        <v>249</v>
      </c>
      <c r="N112" s="1" t="s">
        <v>250</v>
      </c>
      <c r="O112" s="1" t="s">
        <v>251</v>
      </c>
      <c r="P112" s="1" t="s">
        <v>251</v>
      </c>
      <c r="Q112" s="1" t="s">
        <v>252</v>
      </c>
      <c r="R112" s="1" t="s">
        <v>251</v>
      </c>
      <c r="S112" s="1" t="s">
        <v>253</v>
      </c>
    </row>
    <row r="113" spans="1:19" ht="12.75">
      <c r="A113" s="2">
        <v>44522.73530310185</v>
      </c>
      <c r="B113" s="1" t="s">
        <v>303</v>
      </c>
      <c r="C113" s="1" t="s">
        <v>304</v>
      </c>
      <c r="D113" s="3">
        <v>44522</v>
      </c>
      <c r="E113" s="1" t="s">
        <v>243</v>
      </c>
      <c r="F113" s="1" t="s">
        <v>368</v>
      </c>
      <c r="G113" s="1" t="s">
        <v>298</v>
      </c>
      <c r="H113" s="1" t="s">
        <v>251</v>
      </c>
      <c r="I113" s="1" t="s">
        <v>247</v>
      </c>
      <c r="J113" s="33">
        <v>660</v>
      </c>
      <c r="K113" s="1">
        <v>68</v>
      </c>
      <c r="L113" s="1" t="s">
        <v>248</v>
      </c>
      <c r="M113" s="1" t="s">
        <v>299</v>
      </c>
      <c r="N113" s="1" t="s">
        <v>250</v>
      </c>
      <c r="O113" s="1" t="s">
        <v>251</v>
      </c>
      <c r="P113" s="1" t="s">
        <v>251</v>
      </c>
      <c r="Q113" s="1" t="s">
        <v>281</v>
      </c>
      <c r="R113" s="1" t="s">
        <v>251</v>
      </c>
      <c r="S113" s="1" t="s">
        <v>253</v>
      </c>
    </row>
    <row r="114" spans="1:19" ht="12.75">
      <c r="A114" s="2">
        <v>44522.740665868056</v>
      </c>
      <c r="B114" s="1" t="s">
        <v>241</v>
      </c>
      <c r="C114" s="1" t="s">
        <v>269</v>
      </c>
      <c r="D114" s="3">
        <v>44522</v>
      </c>
      <c r="E114" s="1" t="s">
        <v>243</v>
      </c>
      <c r="F114" s="1" t="s">
        <v>369</v>
      </c>
      <c r="G114" s="1" t="s">
        <v>245</v>
      </c>
      <c r="H114" s="1" t="s">
        <v>246</v>
      </c>
      <c r="I114" s="1">
        <v>0.25</v>
      </c>
      <c r="J114" s="1">
        <v>1680</v>
      </c>
      <c r="K114">
        <f t="shared" ref="K114:K115" si="10">J114*I114</f>
        <v>420</v>
      </c>
      <c r="L114" s="1" t="s">
        <v>248</v>
      </c>
      <c r="M114" s="1" t="s">
        <v>249</v>
      </c>
      <c r="N114" s="1" t="s">
        <v>250</v>
      </c>
      <c r="O114" s="1" t="s">
        <v>251</v>
      </c>
      <c r="P114" s="1" t="s">
        <v>251</v>
      </c>
      <c r="Q114" s="1" t="s">
        <v>272</v>
      </c>
      <c r="R114" s="1" t="s">
        <v>251</v>
      </c>
      <c r="S114" s="1" t="s">
        <v>253</v>
      </c>
    </row>
    <row r="115" spans="1:19" ht="12.75">
      <c r="A115" s="2">
        <v>44522.77339722222</v>
      </c>
      <c r="B115" s="1" t="s">
        <v>303</v>
      </c>
      <c r="C115" s="1" t="s">
        <v>307</v>
      </c>
      <c r="D115" s="3">
        <v>44522</v>
      </c>
      <c r="E115" s="1" t="s">
        <v>243</v>
      </c>
      <c r="F115" s="1" t="s">
        <v>370</v>
      </c>
      <c r="G115" s="1" t="s">
        <v>245</v>
      </c>
      <c r="H115" s="1" t="s">
        <v>246</v>
      </c>
      <c r="I115" s="1">
        <v>0.25</v>
      </c>
      <c r="J115" s="1">
        <v>884</v>
      </c>
      <c r="K115">
        <f t="shared" si="10"/>
        <v>221</v>
      </c>
      <c r="L115" s="1" t="s">
        <v>248</v>
      </c>
      <c r="M115" s="1" t="s">
        <v>249</v>
      </c>
      <c r="N115" s="1" t="s">
        <v>250</v>
      </c>
      <c r="O115" s="1" t="s">
        <v>251</v>
      </c>
      <c r="P115" s="1" t="s">
        <v>251</v>
      </c>
      <c r="Q115" s="1" t="s">
        <v>252</v>
      </c>
      <c r="R115" s="1" t="s">
        <v>251</v>
      </c>
      <c r="S115" s="1" t="s">
        <v>253</v>
      </c>
    </row>
    <row r="116" spans="1:19" ht="12.75">
      <c r="A116" s="2">
        <v>44510.685022210644</v>
      </c>
      <c r="B116" s="1" t="s">
        <v>241</v>
      </c>
      <c r="C116" s="1" t="s">
        <v>242</v>
      </c>
      <c r="D116" s="3">
        <v>44510</v>
      </c>
      <c r="E116" s="1" t="s">
        <v>243</v>
      </c>
      <c r="F116" s="1" t="s">
        <v>377</v>
      </c>
      <c r="G116" s="1" t="s">
        <v>245</v>
      </c>
      <c r="H116" s="1" t="s">
        <v>246</v>
      </c>
      <c r="I116" s="1" t="s">
        <v>247</v>
      </c>
      <c r="J116" s="1">
        <v>1377</v>
      </c>
      <c r="K116" s="1">
        <v>74</v>
      </c>
      <c r="L116" s="1" t="s">
        <v>248</v>
      </c>
      <c r="M116" s="1" t="s">
        <v>249</v>
      </c>
      <c r="N116" s="1" t="s">
        <v>250</v>
      </c>
      <c r="O116" s="1" t="s">
        <v>251</v>
      </c>
      <c r="P116" s="1" t="s">
        <v>251</v>
      </c>
      <c r="Q116" s="1" t="s">
        <v>252</v>
      </c>
      <c r="R116" s="1" t="s">
        <v>251</v>
      </c>
      <c r="S116" s="1" t="s">
        <v>253</v>
      </c>
    </row>
    <row r="117" spans="1:19" ht="12.75">
      <c r="A117" s="2">
        <v>44522.692464560183</v>
      </c>
      <c r="B117" s="1" t="s">
        <v>241</v>
      </c>
      <c r="C117" s="1" t="s">
        <v>277</v>
      </c>
      <c r="D117" s="3">
        <v>44522</v>
      </c>
      <c r="E117" s="1" t="s">
        <v>243</v>
      </c>
      <c r="F117" s="1" t="s">
        <v>378</v>
      </c>
      <c r="G117" s="1" t="s">
        <v>245</v>
      </c>
      <c r="H117" s="1" t="s">
        <v>246</v>
      </c>
      <c r="I117" s="1" t="s">
        <v>247</v>
      </c>
      <c r="J117" s="1">
        <v>963</v>
      </c>
      <c r="K117" s="1">
        <v>157</v>
      </c>
      <c r="L117" s="1" t="s">
        <v>251</v>
      </c>
      <c r="M117" s="1" t="s">
        <v>249</v>
      </c>
      <c r="N117" s="1" t="s">
        <v>250</v>
      </c>
      <c r="O117" s="1" t="s">
        <v>251</v>
      </c>
      <c r="P117" s="1" t="s">
        <v>251</v>
      </c>
      <c r="Q117" s="1" t="s">
        <v>281</v>
      </c>
      <c r="R117" s="1" t="s">
        <v>251</v>
      </c>
      <c r="S117" s="1" t="s">
        <v>253</v>
      </c>
    </row>
    <row r="118" spans="1:19" ht="12.75">
      <c r="A118" s="2">
        <v>44508.971722824077</v>
      </c>
      <c r="B118" s="1" t="s">
        <v>303</v>
      </c>
      <c r="C118" s="1" t="s">
        <v>307</v>
      </c>
      <c r="D118" s="3">
        <v>44508</v>
      </c>
      <c r="E118" s="1" t="s">
        <v>243</v>
      </c>
      <c r="F118" s="1" t="s">
        <v>381</v>
      </c>
      <c r="G118" s="1" t="s">
        <v>245</v>
      </c>
      <c r="H118" s="1" t="s">
        <v>246</v>
      </c>
      <c r="I118" s="1" t="s">
        <v>247</v>
      </c>
      <c r="J118" s="1">
        <v>884</v>
      </c>
      <c r="K118" s="1">
        <v>99</v>
      </c>
      <c r="L118" s="1" t="s">
        <v>251</v>
      </c>
      <c r="M118" s="1" t="s">
        <v>249</v>
      </c>
      <c r="N118" s="1" t="s">
        <v>250</v>
      </c>
      <c r="O118" s="1" t="s">
        <v>251</v>
      </c>
      <c r="P118" s="1" t="s">
        <v>251</v>
      </c>
      <c r="Q118" s="1" t="s">
        <v>252</v>
      </c>
      <c r="R118" s="1" t="s">
        <v>251</v>
      </c>
      <c r="S118" s="1" t="s">
        <v>253</v>
      </c>
    </row>
    <row r="119" spans="1:19" ht="12.75">
      <c r="A119" s="2">
        <v>44517.961260601849</v>
      </c>
      <c r="B119" s="1" t="s">
        <v>303</v>
      </c>
      <c r="C119" s="1" t="s">
        <v>307</v>
      </c>
      <c r="D119" s="3">
        <v>44516</v>
      </c>
      <c r="E119" s="1" t="s">
        <v>243</v>
      </c>
      <c r="F119" s="1" t="s">
        <v>384</v>
      </c>
      <c r="G119" s="1" t="s">
        <v>245</v>
      </c>
      <c r="H119" s="1" t="s">
        <v>246</v>
      </c>
      <c r="I119" s="1">
        <v>0.5</v>
      </c>
      <c r="J119" s="1">
        <v>884</v>
      </c>
      <c r="K119">
        <f t="shared" ref="K119:K120" si="11">J119*I119</f>
        <v>442</v>
      </c>
      <c r="L119" s="1" t="s">
        <v>248</v>
      </c>
      <c r="M119" s="1" t="s">
        <v>249</v>
      </c>
      <c r="N119" s="1" t="s">
        <v>250</v>
      </c>
      <c r="O119" s="1" t="s">
        <v>251</v>
      </c>
      <c r="P119" s="1" t="s">
        <v>251</v>
      </c>
      <c r="Q119" s="1" t="s">
        <v>252</v>
      </c>
      <c r="R119" s="1" t="s">
        <v>251</v>
      </c>
      <c r="S119" s="1" t="s">
        <v>253</v>
      </c>
    </row>
    <row r="120" spans="1:19" ht="12.75">
      <c r="A120" s="2">
        <v>44516.840573761576</v>
      </c>
      <c r="B120" s="1" t="s">
        <v>303</v>
      </c>
      <c r="C120" s="1" t="s">
        <v>304</v>
      </c>
      <c r="D120" s="3">
        <v>44512</v>
      </c>
      <c r="E120" s="1" t="s">
        <v>243</v>
      </c>
      <c r="F120" s="1" t="s">
        <v>338</v>
      </c>
      <c r="G120" s="1" t="s">
        <v>245</v>
      </c>
      <c r="H120" s="1" t="s">
        <v>246</v>
      </c>
      <c r="I120" s="1" t="s">
        <v>247</v>
      </c>
      <c r="J120" s="33">
        <v>660</v>
      </c>
      <c r="L120" s="1" t="s">
        <v>248</v>
      </c>
      <c r="M120" s="1" t="s">
        <v>249</v>
      </c>
      <c r="N120" s="1" t="s">
        <v>250</v>
      </c>
      <c r="O120" s="1" t="s">
        <v>251</v>
      </c>
      <c r="P120" s="1" t="s">
        <v>251</v>
      </c>
      <c r="Q120" s="1" t="s">
        <v>252</v>
      </c>
      <c r="R120" s="1" t="s">
        <v>251</v>
      </c>
      <c r="S120" s="1" t="s">
        <v>253</v>
      </c>
    </row>
    <row r="121" spans="1:19" ht="12.75">
      <c r="A121" s="2">
        <v>44516.820395208335</v>
      </c>
      <c r="B121" s="1" t="s">
        <v>303</v>
      </c>
      <c r="C121" s="1" t="s">
        <v>304</v>
      </c>
      <c r="D121" s="3">
        <v>44512</v>
      </c>
      <c r="E121" s="1" t="s">
        <v>243</v>
      </c>
      <c r="F121" s="1" t="s">
        <v>305</v>
      </c>
      <c r="G121" s="1" t="s">
        <v>245</v>
      </c>
      <c r="H121" s="1" t="s">
        <v>246</v>
      </c>
      <c r="I121" s="1" t="s">
        <v>247</v>
      </c>
      <c r="J121" s="33">
        <v>660</v>
      </c>
      <c r="K121" s="1">
        <v>266</v>
      </c>
      <c r="L121" s="1" t="s">
        <v>251</v>
      </c>
      <c r="M121" s="1" t="s">
        <v>286</v>
      </c>
      <c r="N121" s="1" t="s">
        <v>250</v>
      </c>
      <c r="O121" s="1" t="s">
        <v>251</v>
      </c>
      <c r="P121" s="1" t="s">
        <v>251</v>
      </c>
      <c r="Q121" s="1" t="s">
        <v>252</v>
      </c>
      <c r="R121" s="1" t="s">
        <v>251</v>
      </c>
      <c r="S121" s="1" t="s">
        <v>253</v>
      </c>
    </row>
    <row r="122" spans="1:19" ht="12.75">
      <c r="A122" s="2">
        <v>44516.85485560185</v>
      </c>
      <c r="B122" s="1" t="s">
        <v>303</v>
      </c>
      <c r="C122" s="1" t="s">
        <v>432</v>
      </c>
      <c r="D122" s="3">
        <v>44514</v>
      </c>
      <c r="E122" s="1" t="s">
        <v>243</v>
      </c>
      <c r="F122" s="1" t="s">
        <v>433</v>
      </c>
      <c r="G122" s="1" t="s">
        <v>245</v>
      </c>
      <c r="H122" s="1" t="s">
        <v>246</v>
      </c>
      <c r="I122" s="1">
        <v>1</v>
      </c>
      <c r="J122" s="1">
        <v>660</v>
      </c>
      <c r="K122">
        <f t="shared" ref="K122:K123" si="12">J122*I122</f>
        <v>660</v>
      </c>
      <c r="L122" s="1" t="s">
        <v>248</v>
      </c>
      <c r="M122" s="1" t="s">
        <v>249</v>
      </c>
      <c r="N122" s="1" t="s">
        <v>250</v>
      </c>
      <c r="O122" s="1" t="s">
        <v>251</v>
      </c>
      <c r="P122" s="1" t="s">
        <v>251</v>
      </c>
      <c r="Q122" s="1" t="s">
        <v>281</v>
      </c>
      <c r="R122" s="1" t="s">
        <v>251</v>
      </c>
      <c r="S122" s="1" t="s">
        <v>253</v>
      </c>
    </row>
    <row r="123" spans="1:19" ht="12.75">
      <c r="A123" s="2">
        <v>44517.922652534719</v>
      </c>
      <c r="B123" s="1" t="s">
        <v>303</v>
      </c>
      <c r="C123" s="1" t="s">
        <v>304</v>
      </c>
      <c r="D123" s="3">
        <v>44515</v>
      </c>
      <c r="E123" s="1" t="s">
        <v>243</v>
      </c>
      <c r="F123" s="1" t="s">
        <v>439</v>
      </c>
      <c r="G123" s="1" t="s">
        <v>245</v>
      </c>
      <c r="H123" s="1" t="s">
        <v>246</v>
      </c>
      <c r="I123" s="1">
        <v>0.8</v>
      </c>
      <c r="J123" s="33">
        <v>660</v>
      </c>
      <c r="K123">
        <f t="shared" si="12"/>
        <v>528</v>
      </c>
      <c r="L123" s="1" t="s">
        <v>248</v>
      </c>
      <c r="M123" s="1" t="s">
        <v>249</v>
      </c>
      <c r="N123" s="1" t="s">
        <v>250</v>
      </c>
      <c r="O123" s="1" t="s">
        <v>251</v>
      </c>
      <c r="P123" s="1" t="s">
        <v>251</v>
      </c>
      <c r="Q123" s="1" t="s">
        <v>252</v>
      </c>
      <c r="R123" s="1" t="s">
        <v>251</v>
      </c>
      <c r="S123" s="1" t="s">
        <v>253</v>
      </c>
    </row>
    <row r="124" spans="1:19" ht="12.75">
      <c r="A124" s="2">
        <v>44522.736358263894</v>
      </c>
      <c r="B124" s="1" t="s">
        <v>303</v>
      </c>
      <c r="C124" s="1" t="s">
        <v>304</v>
      </c>
      <c r="D124" s="3">
        <v>44522</v>
      </c>
      <c r="E124" s="1" t="s">
        <v>243</v>
      </c>
      <c r="F124" s="1" t="s">
        <v>475</v>
      </c>
      <c r="G124" s="1" t="s">
        <v>298</v>
      </c>
      <c r="H124" s="1" t="s">
        <v>251</v>
      </c>
      <c r="I124" s="1" t="s">
        <v>247</v>
      </c>
      <c r="J124" s="33">
        <v>660</v>
      </c>
      <c r="K124" s="1">
        <v>117</v>
      </c>
      <c r="L124" s="1" t="s">
        <v>248</v>
      </c>
      <c r="M124" s="1" t="s">
        <v>299</v>
      </c>
      <c r="N124" s="1" t="s">
        <v>250</v>
      </c>
      <c r="O124" s="1" t="s">
        <v>251</v>
      </c>
      <c r="P124" s="1" t="s">
        <v>251</v>
      </c>
      <c r="Q124" s="1" t="s">
        <v>281</v>
      </c>
      <c r="R124" s="1" t="s">
        <v>251</v>
      </c>
      <c r="S124" s="1" t="s">
        <v>253</v>
      </c>
    </row>
    <row r="125" spans="1:19" ht="12.75">
      <c r="A125" s="2">
        <v>44503.700922268516</v>
      </c>
      <c r="B125" s="1" t="s">
        <v>241</v>
      </c>
      <c r="C125" s="1" t="s">
        <v>242</v>
      </c>
      <c r="D125" s="3">
        <v>44503</v>
      </c>
      <c r="E125" s="1" t="s">
        <v>243</v>
      </c>
      <c r="F125" s="1" t="s">
        <v>487</v>
      </c>
      <c r="G125" s="1" t="s">
        <v>245</v>
      </c>
      <c r="H125" s="1" t="s">
        <v>246</v>
      </c>
      <c r="I125" s="1">
        <v>0.25</v>
      </c>
      <c r="J125" s="1">
        <v>1377</v>
      </c>
      <c r="K125">
        <f t="shared" ref="K125:K127" si="13">J125*I125</f>
        <v>344.25</v>
      </c>
      <c r="L125" s="1" t="s">
        <v>248</v>
      </c>
      <c r="M125" s="1" t="s">
        <v>280</v>
      </c>
      <c r="N125" s="1" t="s">
        <v>488</v>
      </c>
      <c r="O125" s="1" t="s">
        <v>251</v>
      </c>
      <c r="P125" s="1" t="s">
        <v>251</v>
      </c>
      <c r="Q125" s="1" t="s">
        <v>272</v>
      </c>
      <c r="R125" s="1" t="s">
        <v>251</v>
      </c>
      <c r="S125" s="1" t="s">
        <v>253</v>
      </c>
    </row>
    <row r="126" spans="1:19" ht="12.75">
      <c r="A126" s="2">
        <v>44504.704990775463</v>
      </c>
      <c r="B126" s="1" t="s">
        <v>241</v>
      </c>
      <c r="C126" s="1" t="s">
        <v>277</v>
      </c>
      <c r="D126" s="3">
        <v>44504</v>
      </c>
      <c r="E126" s="1" t="s">
        <v>243</v>
      </c>
      <c r="F126" s="1" t="s">
        <v>489</v>
      </c>
      <c r="G126" s="1" t="s">
        <v>245</v>
      </c>
      <c r="H126" s="1" t="s">
        <v>246</v>
      </c>
      <c r="I126" s="1">
        <v>0.5</v>
      </c>
      <c r="J126" s="1">
        <v>963</v>
      </c>
      <c r="K126">
        <f t="shared" si="13"/>
        <v>481.5</v>
      </c>
      <c r="L126" s="1" t="s">
        <v>248</v>
      </c>
      <c r="M126" s="1" t="s">
        <v>286</v>
      </c>
      <c r="N126" s="1" t="s">
        <v>488</v>
      </c>
      <c r="O126" s="1" t="s">
        <v>251</v>
      </c>
      <c r="P126" s="1" t="s">
        <v>251</v>
      </c>
      <c r="Q126" s="1" t="s">
        <v>281</v>
      </c>
      <c r="R126" s="1" t="s">
        <v>251</v>
      </c>
      <c r="S126" s="1" t="s">
        <v>253</v>
      </c>
    </row>
    <row r="127" spans="1:19" ht="12.75">
      <c r="A127" s="2">
        <v>44504.720984282409</v>
      </c>
      <c r="B127" s="1" t="s">
        <v>241</v>
      </c>
      <c r="C127" s="1" t="s">
        <v>242</v>
      </c>
      <c r="D127" s="3">
        <v>44504</v>
      </c>
      <c r="E127" s="1" t="s">
        <v>243</v>
      </c>
      <c r="F127" s="1" t="s">
        <v>490</v>
      </c>
      <c r="G127" s="1" t="s">
        <v>245</v>
      </c>
      <c r="H127" s="1" t="s">
        <v>246</v>
      </c>
      <c r="I127" s="1">
        <v>0.25</v>
      </c>
      <c r="J127" s="1">
        <v>1377</v>
      </c>
      <c r="K127">
        <f t="shared" si="13"/>
        <v>344.25</v>
      </c>
      <c r="L127" s="1" t="s">
        <v>248</v>
      </c>
      <c r="M127" s="1" t="s">
        <v>280</v>
      </c>
      <c r="N127" s="1" t="s">
        <v>488</v>
      </c>
      <c r="O127" s="1" t="s">
        <v>251</v>
      </c>
      <c r="P127" s="1" t="s">
        <v>251</v>
      </c>
      <c r="Q127" s="1" t="s">
        <v>281</v>
      </c>
      <c r="R127" s="1" t="s">
        <v>248</v>
      </c>
      <c r="S127" s="1" t="s">
        <v>253</v>
      </c>
    </row>
    <row r="128" spans="1:19" ht="12.75">
      <c r="A128" s="2">
        <v>44508.762351030091</v>
      </c>
      <c r="B128" s="1" t="s">
        <v>241</v>
      </c>
      <c r="C128" s="1" t="s">
        <v>277</v>
      </c>
      <c r="D128" s="3">
        <v>44508</v>
      </c>
      <c r="E128" s="1" t="s">
        <v>243</v>
      </c>
      <c r="F128" s="1" t="s">
        <v>495</v>
      </c>
      <c r="G128" s="1" t="s">
        <v>245</v>
      </c>
      <c r="H128" s="1" t="s">
        <v>246</v>
      </c>
      <c r="I128" s="1" t="s">
        <v>247</v>
      </c>
      <c r="J128" s="1">
        <v>963</v>
      </c>
      <c r="K128" s="1">
        <v>204</v>
      </c>
      <c r="L128" s="1" t="s">
        <v>248</v>
      </c>
      <c r="M128" s="1" t="s">
        <v>249</v>
      </c>
      <c r="N128" s="1" t="s">
        <v>488</v>
      </c>
      <c r="O128" s="1" t="s">
        <v>251</v>
      </c>
      <c r="P128" s="1" t="s">
        <v>251</v>
      </c>
      <c r="Q128" s="1" t="s">
        <v>281</v>
      </c>
      <c r="R128" s="1" t="s">
        <v>251</v>
      </c>
      <c r="S128" s="1" t="s">
        <v>253</v>
      </c>
    </row>
    <row r="129" spans="1:19" ht="12.75">
      <c r="A129" s="2">
        <v>44508.800822662037</v>
      </c>
      <c r="B129" s="1" t="s">
        <v>303</v>
      </c>
      <c r="C129" s="1" t="s">
        <v>304</v>
      </c>
      <c r="D129" s="3">
        <v>44504</v>
      </c>
      <c r="E129" s="1" t="s">
        <v>243</v>
      </c>
      <c r="F129" s="1" t="s">
        <v>496</v>
      </c>
      <c r="G129" s="1" t="s">
        <v>245</v>
      </c>
      <c r="H129" s="1" t="s">
        <v>246</v>
      </c>
      <c r="I129" s="1" t="s">
        <v>247</v>
      </c>
      <c r="J129" s="33">
        <v>660</v>
      </c>
      <c r="K129" s="1">
        <v>87</v>
      </c>
      <c r="L129" s="1" t="s">
        <v>248</v>
      </c>
      <c r="M129" s="1" t="s">
        <v>299</v>
      </c>
      <c r="N129" s="1" t="s">
        <v>488</v>
      </c>
      <c r="O129" s="1" t="s">
        <v>251</v>
      </c>
      <c r="P129" s="1" t="s">
        <v>251</v>
      </c>
      <c r="Q129" s="1" t="s">
        <v>272</v>
      </c>
      <c r="R129" s="1" t="s">
        <v>251</v>
      </c>
      <c r="S129" s="1" t="s">
        <v>253</v>
      </c>
    </row>
    <row r="130" spans="1:19" ht="12.75">
      <c r="A130" s="2">
        <v>44508.818271400465</v>
      </c>
      <c r="B130" s="1" t="s">
        <v>303</v>
      </c>
      <c r="C130" s="1" t="s">
        <v>307</v>
      </c>
      <c r="D130" s="3">
        <v>44504</v>
      </c>
      <c r="E130" s="1" t="s">
        <v>243</v>
      </c>
      <c r="F130" s="1" t="s">
        <v>497</v>
      </c>
      <c r="G130" s="1" t="s">
        <v>298</v>
      </c>
      <c r="H130" s="1" t="s">
        <v>251</v>
      </c>
      <c r="I130" s="1" t="s">
        <v>247</v>
      </c>
      <c r="J130" s="1">
        <v>884</v>
      </c>
      <c r="K130" s="1">
        <v>29</v>
      </c>
      <c r="L130" s="1" t="s">
        <v>251</v>
      </c>
      <c r="M130" s="1" t="s">
        <v>249</v>
      </c>
      <c r="N130" s="1" t="s">
        <v>488</v>
      </c>
      <c r="O130" s="1" t="s">
        <v>251</v>
      </c>
      <c r="P130" s="1" t="s">
        <v>251</v>
      </c>
      <c r="Q130" s="1" t="s">
        <v>281</v>
      </c>
      <c r="R130" s="1" t="s">
        <v>251</v>
      </c>
      <c r="S130" s="1" t="s">
        <v>253</v>
      </c>
    </row>
    <row r="131" spans="1:19" ht="12.75">
      <c r="A131" s="2">
        <v>44508.919738796292</v>
      </c>
      <c r="B131" s="1" t="s">
        <v>303</v>
      </c>
      <c r="C131" s="1" t="s">
        <v>304</v>
      </c>
      <c r="D131" s="3">
        <v>44505</v>
      </c>
      <c r="E131" s="1" t="s">
        <v>243</v>
      </c>
      <c r="F131" s="1" t="s">
        <v>500</v>
      </c>
      <c r="G131" s="1" t="s">
        <v>245</v>
      </c>
      <c r="H131" s="1" t="s">
        <v>246</v>
      </c>
      <c r="I131" s="1" t="s">
        <v>247</v>
      </c>
      <c r="J131" s="33">
        <v>660</v>
      </c>
      <c r="K131" s="1">
        <v>152</v>
      </c>
      <c r="L131" s="1" t="s">
        <v>248</v>
      </c>
      <c r="M131" s="1" t="s">
        <v>249</v>
      </c>
      <c r="N131" s="1" t="s">
        <v>488</v>
      </c>
      <c r="O131" s="1" t="s">
        <v>251</v>
      </c>
      <c r="P131" s="1" t="s">
        <v>251</v>
      </c>
      <c r="Q131" s="1" t="s">
        <v>281</v>
      </c>
      <c r="R131" s="1" t="s">
        <v>251</v>
      </c>
      <c r="S131" s="1" t="s">
        <v>253</v>
      </c>
    </row>
    <row r="132" spans="1:19" ht="12.75">
      <c r="A132" s="2">
        <v>44508.924402245371</v>
      </c>
      <c r="B132" s="1" t="s">
        <v>303</v>
      </c>
      <c r="C132" s="1" t="s">
        <v>304</v>
      </c>
      <c r="D132" s="3">
        <v>44505</v>
      </c>
      <c r="E132" s="1" t="s">
        <v>243</v>
      </c>
      <c r="F132" s="1" t="s">
        <v>501</v>
      </c>
      <c r="G132" s="1" t="s">
        <v>245</v>
      </c>
      <c r="H132" s="1" t="s">
        <v>246</v>
      </c>
      <c r="I132" s="1">
        <v>0.8</v>
      </c>
      <c r="J132" s="33">
        <v>660</v>
      </c>
      <c r="K132">
        <f>J132*I132</f>
        <v>528</v>
      </c>
      <c r="L132" s="1" t="s">
        <v>248</v>
      </c>
      <c r="M132" s="1" t="s">
        <v>441</v>
      </c>
      <c r="N132" s="1" t="s">
        <v>488</v>
      </c>
      <c r="O132" s="1" t="s">
        <v>251</v>
      </c>
      <c r="P132" s="1" t="s">
        <v>251</v>
      </c>
      <c r="Q132" s="1" t="s">
        <v>281</v>
      </c>
      <c r="R132" s="1" t="s">
        <v>251</v>
      </c>
      <c r="S132" s="1" t="s">
        <v>253</v>
      </c>
    </row>
    <row r="133" spans="1:19" ht="12.75">
      <c r="A133" s="2">
        <v>44508.968973460651</v>
      </c>
      <c r="B133" s="1" t="s">
        <v>303</v>
      </c>
      <c r="C133" s="1" t="s">
        <v>307</v>
      </c>
      <c r="D133" s="3">
        <v>44508</v>
      </c>
      <c r="E133" s="1" t="s">
        <v>243</v>
      </c>
      <c r="F133" s="1" t="s">
        <v>504</v>
      </c>
      <c r="G133" s="1" t="s">
        <v>298</v>
      </c>
      <c r="H133" s="1" t="s">
        <v>251</v>
      </c>
      <c r="I133" s="1" t="s">
        <v>247</v>
      </c>
      <c r="J133" s="1">
        <v>884</v>
      </c>
      <c r="K133" s="1">
        <v>33</v>
      </c>
      <c r="L133" s="1" t="s">
        <v>251</v>
      </c>
      <c r="M133" s="1" t="s">
        <v>249</v>
      </c>
      <c r="N133" s="1" t="s">
        <v>488</v>
      </c>
      <c r="O133" s="1" t="s">
        <v>251</v>
      </c>
      <c r="P133" s="1" t="s">
        <v>251</v>
      </c>
      <c r="Q133" s="1" t="s">
        <v>281</v>
      </c>
      <c r="R133" s="1" t="s">
        <v>251</v>
      </c>
      <c r="S133" s="1" t="s">
        <v>253</v>
      </c>
    </row>
    <row r="134" spans="1:19" ht="12.75">
      <c r="A134" s="2">
        <v>44508.980340960647</v>
      </c>
      <c r="B134" s="1" t="s">
        <v>303</v>
      </c>
      <c r="C134" s="1" t="s">
        <v>307</v>
      </c>
      <c r="D134" s="3">
        <v>44508</v>
      </c>
      <c r="E134" s="1" t="s">
        <v>243</v>
      </c>
      <c r="F134" s="1" t="s">
        <v>505</v>
      </c>
      <c r="G134" s="1" t="s">
        <v>245</v>
      </c>
      <c r="H134" s="1" t="s">
        <v>246</v>
      </c>
      <c r="I134" s="1">
        <v>0.25</v>
      </c>
      <c r="J134" s="1">
        <v>884</v>
      </c>
      <c r="K134">
        <f>J134*I134</f>
        <v>221</v>
      </c>
      <c r="L134" s="1" t="s">
        <v>248</v>
      </c>
      <c r="M134" s="1" t="s">
        <v>249</v>
      </c>
      <c r="N134" s="1" t="s">
        <v>488</v>
      </c>
      <c r="O134" s="1" t="s">
        <v>251</v>
      </c>
      <c r="P134" s="1" t="s">
        <v>251</v>
      </c>
      <c r="Q134" s="1" t="s">
        <v>281</v>
      </c>
      <c r="R134" s="1" t="s">
        <v>251</v>
      </c>
      <c r="S134" s="1" t="s">
        <v>253</v>
      </c>
    </row>
    <row r="135" spans="1:19" ht="12.75">
      <c r="A135" s="2">
        <v>44509.684426643522</v>
      </c>
      <c r="B135" s="1" t="s">
        <v>241</v>
      </c>
      <c r="C135" s="1" t="s">
        <v>269</v>
      </c>
      <c r="D135" s="3">
        <v>44509</v>
      </c>
      <c r="E135" s="1" t="s">
        <v>243</v>
      </c>
      <c r="F135" s="1" t="s">
        <v>325</v>
      </c>
      <c r="G135" s="1" t="s">
        <v>245</v>
      </c>
      <c r="H135" s="1" t="s">
        <v>246</v>
      </c>
      <c r="I135" s="1" t="s">
        <v>247</v>
      </c>
      <c r="J135" s="1">
        <v>1680</v>
      </c>
      <c r="K135" s="1">
        <v>72</v>
      </c>
      <c r="L135" s="1" t="s">
        <v>251</v>
      </c>
      <c r="M135" s="1" t="s">
        <v>271</v>
      </c>
      <c r="N135" s="1" t="s">
        <v>488</v>
      </c>
      <c r="O135" s="1" t="s">
        <v>251</v>
      </c>
      <c r="P135" s="1" t="s">
        <v>251</v>
      </c>
      <c r="Q135" s="1" t="s">
        <v>281</v>
      </c>
      <c r="R135" s="1" t="s">
        <v>251</v>
      </c>
      <c r="S135" s="1" t="s">
        <v>253</v>
      </c>
    </row>
    <row r="136" spans="1:19" ht="12.75">
      <c r="A136" s="2">
        <v>44509.695445937497</v>
      </c>
      <c r="B136" s="1" t="s">
        <v>241</v>
      </c>
      <c r="C136" s="1" t="s">
        <v>277</v>
      </c>
      <c r="D136" s="3">
        <v>44509</v>
      </c>
      <c r="E136" s="1" t="s">
        <v>243</v>
      </c>
      <c r="F136" s="1" t="s">
        <v>454</v>
      </c>
      <c r="G136" s="1" t="s">
        <v>245</v>
      </c>
      <c r="H136" s="1" t="s">
        <v>246</v>
      </c>
      <c r="I136" s="1" t="s">
        <v>247</v>
      </c>
      <c r="J136" s="1">
        <v>963</v>
      </c>
      <c r="K136" s="1">
        <v>45</v>
      </c>
      <c r="L136" s="1" t="s">
        <v>251</v>
      </c>
      <c r="M136" s="1" t="s">
        <v>271</v>
      </c>
      <c r="N136" s="1" t="s">
        <v>488</v>
      </c>
      <c r="O136" s="1" t="s">
        <v>251</v>
      </c>
      <c r="P136" s="1" t="s">
        <v>251</v>
      </c>
      <c r="Q136" s="1" t="s">
        <v>281</v>
      </c>
      <c r="R136" s="1" t="s">
        <v>251</v>
      </c>
      <c r="S136" s="1" t="s">
        <v>253</v>
      </c>
    </row>
    <row r="137" spans="1:19" ht="12.75">
      <c r="A137" s="2">
        <v>44509.698445671296</v>
      </c>
      <c r="B137" s="1" t="s">
        <v>241</v>
      </c>
      <c r="C137" s="1" t="s">
        <v>242</v>
      </c>
      <c r="D137" s="3">
        <v>44509</v>
      </c>
      <c r="E137" s="1" t="s">
        <v>243</v>
      </c>
      <c r="F137" s="1" t="s">
        <v>506</v>
      </c>
      <c r="G137" s="1" t="s">
        <v>245</v>
      </c>
      <c r="H137" s="1" t="s">
        <v>246</v>
      </c>
      <c r="I137" s="1" t="s">
        <v>247</v>
      </c>
      <c r="J137" s="1">
        <v>1377</v>
      </c>
      <c r="K137" s="1">
        <v>248</v>
      </c>
      <c r="L137" s="1" t="s">
        <v>248</v>
      </c>
      <c r="M137" s="1" t="s">
        <v>249</v>
      </c>
      <c r="N137" s="1" t="s">
        <v>488</v>
      </c>
      <c r="O137" s="1" t="s">
        <v>251</v>
      </c>
      <c r="P137" s="1" t="s">
        <v>251</v>
      </c>
      <c r="Q137" s="1" t="s">
        <v>281</v>
      </c>
      <c r="R137" s="1" t="s">
        <v>251</v>
      </c>
      <c r="S137" s="1" t="s">
        <v>253</v>
      </c>
    </row>
    <row r="138" spans="1:19" ht="12.75">
      <c r="A138" s="2">
        <v>44510.683237280093</v>
      </c>
      <c r="B138" s="1" t="s">
        <v>241</v>
      </c>
      <c r="C138" s="1" t="s">
        <v>242</v>
      </c>
      <c r="D138" s="3">
        <v>44510</v>
      </c>
      <c r="E138" s="1" t="s">
        <v>243</v>
      </c>
      <c r="F138" s="1" t="s">
        <v>507</v>
      </c>
      <c r="G138" s="1" t="s">
        <v>245</v>
      </c>
      <c r="H138" s="1" t="s">
        <v>246</v>
      </c>
      <c r="I138" s="1" t="s">
        <v>247</v>
      </c>
      <c r="J138" s="1">
        <v>1377</v>
      </c>
      <c r="K138" s="1">
        <v>135</v>
      </c>
      <c r="L138" s="1" t="s">
        <v>251</v>
      </c>
      <c r="M138" s="1" t="s">
        <v>249</v>
      </c>
      <c r="N138" s="1" t="s">
        <v>488</v>
      </c>
      <c r="O138" s="1" t="s">
        <v>251</v>
      </c>
      <c r="P138" s="1" t="s">
        <v>251</v>
      </c>
      <c r="Q138" s="1" t="s">
        <v>281</v>
      </c>
      <c r="R138" s="1" t="s">
        <v>251</v>
      </c>
      <c r="S138" s="1" t="s">
        <v>253</v>
      </c>
    </row>
    <row r="139" spans="1:19" ht="12.75">
      <c r="A139" s="2">
        <v>44510.686429872687</v>
      </c>
      <c r="B139" s="1" t="s">
        <v>241</v>
      </c>
      <c r="C139" s="1" t="s">
        <v>242</v>
      </c>
      <c r="D139" s="3">
        <v>44510</v>
      </c>
      <c r="E139" s="1" t="s">
        <v>243</v>
      </c>
      <c r="F139" s="1" t="s">
        <v>290</v>
      </c>
      <c r="G139" s="1" t="s">
        <v>245</v>
      </c>
      <c r="H139" s="1" t="s">
        <v>246</v>
      </c>
      <c r="I139" s="1" t="s">
        <v>247</v>
      </c>
      <c r="J139" s="1">
        <v>1377</v>
      </c>
      <c r="K139" s="1">
        <v>63</v>
      </c>
      <c r="L139" s="1" t="s">
        <v>251</v>
      </c>
      <c r="M139" s="1" t="s">
        <v>271</v>
      </c>
      <c r="N139" s="1" t="s">
        <v>488</v>
      </c>
      <c r="O139" s="1" t="s">
        <v>251</v>
      </c>
      <c r="P139" s="1" t="s">
        <v>251</v>
      </c>
      <c r="Q139" s="1" t="s">
        <v>281</v>
      </c>
      <c r="R139" s="1" t="s">
        <v>251</v>
      </c>
      <c r="S139" s="1" t="s">
        <v>253</v>
      </c>
    </row>
    <row r="140" spans="1:19" ht="12.75">
      <c r="A140" s="2">
        <v>44512.504576157407</v>
      </c>
      <c r="B140" s="1" t="s">
        <v>241</v>
      </c>
      <c r="C140" s="1" t="s">
        <v>242</v>
      </c>
      <c r="D140" s="3">
        <v>44512</v>
      </c>
      <c r="E140" s="1" t="s">
        <v>243</v>
      </c>
      <c r="F140" s="1" t="s">
        <v>508</v>
      </c>
      <c r="G140" s="1" t="s">
        <v>245</v>
      </c>
      <c r="H140" s="1" t="s">
        <v>246</v>
      </c>
      <c r="I140" s="1" t="s">
        <v>247</v>
      </c>
      <c r="J140" s="1">
        <v>1377</v>
      </c>
      <c r="K140" s="1">
        <v>72</v>
      </c>
      <c r="L140" s="1" t="s">
        <v>251</v>
      </c>
      <c r="M140" s="1" t="s">
        <v>249</v>
      </c>
      <c r="N140" s="1" t="s">
        <v>488</v>
      </c>
      <c r="O140" s="1" t="s">
        <v>251</v>
      </c>
      <c r="P140" s="1" t="s">
        <v>251</v>
      </c>
      <c r="Q140" s="1" t="s">
        <v>281</v>
      </c>
      <c r="R140" s="1" t="s">
        <v>251</v>
      </c>
      <c r="S140" s="1" t="s">
        <v>253</v>
      </c>
    </row>
    <row r="141" spans="1:19" ht="12.75">
      <c r="A141" s="2">
        <v>44512.533113090278</v>
      </c>
      <c r="B141" s="1" t="s">
        <v>241</v>
      </c>
      <c r="C141" s="1" t="s">
        <v>277</v>
      </c>
      <c r="D141" s="3">
        <v>44512</v>
      </c>
      <c r="E141" s="1" t="s">
        <v>243</v>
      </c>
      <c r="F141" s="1" t="s">
        <v>454</v>
      </c>
      <c r="G141" s="1" t="s">
        <v>245</v>
      </c>
      <c r="H141" s="1" t="s">
        <v>246</v>
      </c>
      <c r="I141" s="1" t="s">
        <v>247</v>
      </c>
      <c r="J141" s="1">
        <v>963</v>
      </c>
      <c r="K141" s="1">
        <v>40</v>
      </c>
      <c r="L141" s="1" t="s">
        <v>251</v>
      </c>
      <c r="M141" s="1" t="s">
        <v>271</v>
      </c>
      <c r="N141" s="1" t="s">
        <v>488</v>
      </c>
      <c r="O141" s="1" t="s">
        <v>251</v>
      </c>
      <c r="P141" s="1" t="s">
        <v>251</v>
      </c>
      <c r="Q141" s="1" t="s">
        <v>281</v>
      </c>
      <c r="R141" s="1" t="s">
        <v>251</v>
      </c>
      <c r="S141" s="1" t="s">
        <v>253</v>
      </c>
    </row>
    <row r="142" spans="1:19" ht="12.75">
      <c r="A142" s="2">
        <v>44514.330201076387</v>
      </c>
      <c r="B142" s="1" t="s">
        <v>241</v>
      </c>
      <c r="C142" s="1" t="s">
        <v>269</v>
      </c>
      <c r="D142" s="3">
        <v>44514</v>
      </c>
      <c r="E142" s="1" t="s">
        <v>243</v>
      </c>
      <c r="F142" s="1" t="s">
        <v>509</v>
      </c>
      <c r="G142" s="1" t="s">
        <v>298</v>
      </c>
      <c r="H142" s="1" t="s">
        <v>251</v>
      </c>
      <c r="I142" s="1" t="s">
        <v>247</v>
      </c>
      <c r="J142" s="1">
        <v>1680</v>
      </c>
      <c r="K142" s="1">
        <v>105</v>
      </c>
      <c r="L142" s="1" t="s">
        <v>248</v>
      </c>
      <c r="M142" s="1" t="s">
        <v>299</v>
      </c>
      <c r="N142" s="1" t="s">
        <v>488</v>
      </c>
      <c r="O142" s="1" t="s">
        <v>251</v>
      </c>
      <c r="P142" s="1" t="s">
        <v>251</v>
      </c>
      <c r="Q142" s="1" t="s">
        <v>281</v>
      </c>
      <c r="R142" s="1" t="s">
        <v>251</v>
      </c>
      <c r="S142" s="1" t="s">
        <v>253</v>
      </c>
    </row>
    <row r="143" spans="1:19" ht="12.75">
      <c r="A143" s="2">
        <v>44515.909387013889</v>
      </c>
      <c r="B143" s="1" t="s">
        <v>303</v>
      </c>
      <c r="C143" s="1" t="s">
        <v>304</v>
      </c>
      <c r="D143" s="3">
        <v>44509</v>
      </c>
      <c r="E143" s="1" t="s">
        <v>243</v>
      </c>
      <c r="F143" s="1" t="s">
        <v>511</v>
      </c>
      <c r="G143" s="1" t="s">
        <v>245</v>
      </c>
      <c r="H143" s="1" t="s">
        <v>246</v>
      </c>
      <c r="I143" s="1" t="s">
        <v>247</v>
      </c>
      <c r="J143" s="33">
        <v>660</v>
      </c>
      <c r="K143" s="1">
        <v>345</v>
      </c>
      <c r="L143" s="1" t="s">
        <v>251</v>
      </c>
      <c r="M143" s="1" t="s">
        <v>312</v>
      </c>
      <c r="N143" s="1" t="s">
        <v>488</v>
      </c>
      <c r="O143" s="1" t="s">
        <v>251</v>
      </c>
      <c r="P143" s="1" t="s">
        <v>251</v>
      </c>
      <c r="Q143" s="1" t="s">
        <v>281</v>
      </c>
      <c r="R143" s="1" t="s">
        <v>251</v>
      </c>
      <c r="S143" s="1" t="s">
        <v>253</v>
      </c>
    </row>
    <row r="144" spans="1:19" ht="12.75">
      <c r="A144" s="2">
        <v>44515.912086840282</v>
      </c>
      <c r="B144" s="1" t="s">
        <v>303</v>
      </c>
      <c r="C144" s="1" t="s">
        <v>304</v>
      </c>
      <c r="D144" s="3">
        <v>44509</v>
      </c>
      <c r="E144" s="1" t="s">
        <v>243</v>
      </c>
      <c r="F144" s="1" t="s">
        <v>512</v>
      </c>
      <c r="G144" s="1" t="s">
        <v>245</v>
      </c>
      <c r="H144" s="1" t="s">
        <v>246</v>
      </c>
      <c r="I144" s="1">
        <v>0.8</v>
      </c>
      <c r="J144" s="33">
        <v>660</v>
      </c>
      <c r="K144">
        <f>J144*I144</f>
        <v>528</v>
      </c>
      <c r="L144" s="1" t="s">
        <v>248</v>
      </c>
      <c r="M144" s="1" t="s">
        <v>249</v>
      </c>
      <c r="N144" s="1" t="s">
        <v>488</v>
      </c>
      <c r="O144" s="1" t="s">
        <v>251</v>
      </c>
      <c r="P144" s="1" t="s">
        <v>251</v>
      </c>
      <c r="Q144" s="1" t="s">
        <v>281</v>
      </c>
      <c r="R144" s="1" t="s">
        <v>251</v>
      </c>
      <c r="S144" s="1" t="s">
        <v>253</v>
      </c>
    </row>
    <row r="145" spans="1:19" ht="12.75">
      <c r="A145" s="2">
        <v>44516.848462708338</v>
      </c>
      <c r="B145" s="1" t="s">
        <v>303</v>
      </c>
      <c r="C145" s="1" t="s">
        <v>304</v>
      </c>
      <c r="D145" s="3">
        <v>44513</v>
      </c>
      <c r="E145" s="1" t="s">
        <v>243</v>
      </c>
      <c r="F145" s="1" t="s">
        <v>305</v>
      </c>
      <c r="G145" s="1" t="s">
        <v>245</v>
      </c>
      <c r="H145" s="1" t="s">
        <v>246</v>
      </c>
      <c r="I145" s="1" t="s">
        <v>247</v>
      </c>
      <c r="J145" s="33">
        <v>660</v>
      </c>
      <c r="K145" s="1">
        <v>261</v>
      </c>
      <c r="L145" s="1" t="s">
        <v>251</v>
      </c>
      <c r="M145" s="1" t="s">
        <v>286</v>
      </c>
      <c r="N145" s="1" t="s">
        <v>488</v>
      </c>
      <c r="O145" s="1" t="s">
        <v>251</v>
      </c>
      <c r="P145" s="1" t="s">
        <v>251</v>
      </c>
      <c r="Q145" s="1" t="s">
        <v>281</v>
      </c>
      <c r="R145" s="1" t="s">
        <v>251</v>
      </c>
      <c r="S145" s="1" t="s">
        <v>253</v>
      </c>
    </row>
    <row r="146" spans="1:19" ht="12.75">
      <c r="A146" s="2">
        <v>44517.687603831015</v>
      </c>
      <c r="B146" s="1" t="s">
        <v>241</v>
      </c>
      <c r="C146" s="1" t="s">
        <v>242</v>
      </c>
      <c r="D146" s="3">
        <v>44517</v>
      </c>
      <c r="E146" s="1" t="s">
        <v>243</v>
      </c>
      <c r="F146" s="1" t="s">
        <v>514</v>
      </c>
      <c r="G146" s="1" t="s">
        <v>245</v>
      </c>
      <c r="H146" s="1" t="s">
        <v>246</v>
      </c>
      <c r="I146" s="1" t="s">
        <v>247</v>
      </c>
      <c r="J146" s="1">
        <v>1377</v>
      </c>
      <c r="K146" s="1">
        <v>374</v>
      </c>
      <c r="L146" s="1" t="s">
        <v>251</v>
      </c>
      <c r="M146" s="1" t="s">
        <v>286</v>
      </c>
      <c r="N146" s="1" t="s">
        <v>488</v>
      </c>
      <c r="O146" s="1" t="s">
        <v>251</v>
      </c>
      <c r="P146" s="1" t="s">
        <v>251</v>
      </c>
      <c r="Q146" s="1" t="s">
        <v>281</v>
      </c>
      <c r="R146" s="1" t="s">
        <v>251</v>
      </c>
      <c r="S146" s="1" t="s">
        <v>253</v>
      </c>
    </row>
    <row r="147" spans="1:19" ht="12.75">
      <c r="A147" s="2">
        <v>44518.686617094907</v>
      </c>
      <c r="B147" s="1" t="s">
        <v>241</v>
      </c>
      <c r="C147" s="1" t="s">
        <v>277</v>
      </c>
      <c r="D147" s="3">
        <v>44518</v>
      </c>
      <c r="E147" s="1" t="s">
        <v>243</v>
      </c>
      <c r="F147" s="1" t="s">
        <v>518</v>
      </c>
      <c r="G147" s="1" t="s">
        <v>298</v>
      </c>
      <c r="H147" s="1" t="s">
        <v>251</v>
      </c>
      <c r="I147" s="1" t="s">
        <v>247</v>
      </c>
      <c r="J147" s="1">
        <v>963</v>
      </c>
      <c r="K147" s="1">
        <v>53</v>
      </c>
      <c r="L147" s="1" t="s">
        <v>248</v>
      </c>
      <c r="M147" s="1" t="s">
        <v>249</v>
      </c>
      <c r="N147" s="1" t="s">
        <v>488</v>
      </c>
      <c r="O147" s="1" t="s">
        <v>251</v>
      </c>
      <c r="P147" s="1" t="s">
        <v>251</v>
      </c>
      <c r="Q147" s="1" t="s">
        <v>281</v>
      </c>
      <c r="R147" s="1" t="s">
        <v>251</v>
      </c>
      <c r="S147" s="1" t="s">
        <v>253</v>
      </c>
    </row>
    <row r="148" spans="1:19" ht="12.75">
      <c r="A148" s="2">
        <v>44518.688793009263</v>
      </c>
      <c r="B148" s="1" t="s">
        <v>241</v>
      </c>
      <c r="C148" s="1" t="s">
        <v>277</v>
      </c>
      <c r="D148" s="3">
        <v>44518</v>
      </c>
      <c r="E148" s="1" t="s">
        <v>243</v>
      </c>
      <c r="F148" s="1" t="s">
        <v>454</v>
      </c>
      <c r="G148" s="1" t="s">
        <v>245</v>
      </c>
      <c r="H148" s="1" t="s">
        <v>246</v>
      </c>
      <c r="I148" s="1" t="s">
        <v>247</v>
      </c>
      <c r="J148" s="1">
        <v>963</v>
      </c>
      <c r="K148" s="1">
        <v>28</v>
      </c>
      <c r="L148" s="1" t="s">
        <v>251</v>
      </c>
      <c r="M148" s="1" t="s">
        <v>271</v>
      </c>
      <c r="N148" s="1" t="s">
        <v>250</v>
      </c>
      <c r="O148" s="1" t="s">
        <v>251</v>
      </c>
      <c r="P148" s="1" t="s">
        <v>251</v>
      </c>
      <c r="Q148" s="1" t="s">
        <v>281</v>
      </c>
      <c r="R148" s="1" t="s">
        <v>251</v>
      </c>
      <c r="S148" s="1" t="s">
        <v>253</v>
      </c>
    </row>
    <row r="149" spans="1:19" ht="12.75">
      <c r="A149" s="2">
        <v>44518.690029062505</v>
      </c>
      <c r="B149" s="1" t="s">
        <v>241</v>
      </c>
      <c r="C149" s="1" t="s">
        <v>277</v>
      </c>
      <c r="D149" s="3">
        <v>44518</v>
      </c>
      <c r="E149" s="1" t="s">
        <v>243</v>
      </c>
      <c r="F149" s="1" t="s">
        <v>519</v>
      </c>
      <c r="G149" s="1" t="s">
        <v>245</v>
      </c>
      <c r="H149" s="1" t="s">
        <v>246</v>
      </c>
      <c r="I149" s="1">
        <v>0.25</v>
      </c>
      <c r="J149" s="1">
        <v>963</v>
      </c>
      <c r="K149">
        <f>J149*I149</f>
        <v>240.75</v>
      </c>
      <c r="L149" s="1" t="s">
        <v>251</v>
      </c>
      <c r="M149" s="1" t="s">
        <v>249</v>
      </c>
      <c r="N149" s="1" t="s">
        <v>488</v>
      </c>
      <c r="O149" s="1" t="s">
        <v>251</v>
      </c>
      <c r="P149" s="1" t="s">
        <v>251</v>
      </c>
      <c r="Q149" s="1" t="s">
        <v>281</v>
      </c>
      <c r="R149" s="1" t="s">
        <v>251</v>
      </c>
      <c r="S149" s="1" t="s">
        <v>253</v>
      </c>
    </row>
    <row r="150" spans="1:19" ht="12.75">
      <c r="A150" s="2">
        <v>44518.693527708332</v>
      </c>
      <c r="B150" s="1" t="s">
        <v>241</v>
      </c>
      <c r="C150" s="1" t="s">
        <v>269</v>
      </c>
      <c r="D150" s="3">
        <v>44518</v>
      </c>
      <c r="E150" s="1" t="s">
        <v>243</v>
      </c>
      <c r="F150" s="1" t="s">
        <v>521</v>
      </c>
      <c r="G150" s="1" t="s">
        <v>245</v>
      </c>
      <c r="H150" s="1" t="s">
        <v>246</v>
      </c>
      <c r="I150" s="1" t="s">
        <v>247</v>
      </c>
      <c r="J150" s="1">
        <v>1680</v>
      </c>
      <c r="K150" s="1">
        <v>207</v>
      </c>
      <c r="L150" s="1" t="s">
        <v>248</v>
      </c>
      <c r="M150" s="1" t="s">
        <v>280</v>
      </c>
      <c r="N150" s="1" t="s">
        <v>488</v>
      </c>
      <c r="O150" s="1" t="s">
        <v>251</v>
      </c>
      <c r="P150" s="1" t="s">
        <v>251</v>
      </c>
      <c r="Q150" s="1" t="s">
        <v>281</v>
      </c>
      <c r="R150" s="1" t="s">
        <v>251</v>
      </c>
      <c r="S150" s="1" t="s">
        <v>253</v>
      </c>
    </row>
    <row r="151" spans="1:19" ht="12.75">
      <c r="A151" s="2">
        <v>44518.700546111111</v>
      </c>
      <c r="B151" s="1" t="s">
        <v>241</v>
      </c>
      <c r="C151" s="1" t="s">
        <v>242</v>
      </c>
      <c r="D151" s="3">
        <v>44518</v>
      </c>
      <c r="E151" s="1" t="s">
        <v>243</v>
      </c>
      <c r="F151" s="1" t="s">
        <v>522</v>
      </c>
      <c r="G151" s="1" t="s">
        <v>245</v>
      </c>
      <c r="H151" s="1" t="s">
        <v>246</v>
      </c>
      <c r="I151" s="1" t="s">
        <v>247</v>
      </c>
      <c r="J151" s="1">
        <v>1377</v>
      </c>
      <c r="K151" s="1">
        <v>99</v>
      </c>
      <c r="L151" s="1" t="s">
        <v>251</v>
      </c>
      <c r="M151" s="1" t="s">
        <v>249</v>
      </c>
      <c r="N151" s="1" t="s">
        <v>488</v>
      </c>
      <c r="O151" s="1" t="s">
        <v>251</v>
      </c>
      <c r="P151" s="1" t="s">
        <v>251</v>
      </c>
      <c r="Q151" s="1" t="s">
        <v>281</v>
      </c>
      <c r="R151" s="1" t="s">
        <v>251</v>
      </c>
      <c r="S151" s="1" t="s">
        <v>253</v>
      </c>
    </row>
    <row r="152" spans="1:19" ht="12.75">
      <c r="A152" s="2">
        <v>44519.736121180555</v>
      </c>
      <c r="B152" s="1" t="s">
        <v>241</v>
      </c>
      <c r="C152" s="1" t="s">
        <v>242</v>
      </c>
      <c r="D152" s="3">
        <v>44519</v>
      </c>
      <c r="E152" s="1" t="s">
        <v>243</v>
      </c>
      <c r="F152" s="1" t="s">
        <v>528</v>
      </c>
      <c r="G152" s="1" t="s">
        <v>245</v>
      </c>
      <c r="H152" s="1" t="s">
        <v>246</v>
      </c>
      <c r="I152" s="1">
        <v>0.25</v>
      </c>
      <c r="J152" s="1">
        <v>1377</v>
      </c>
      <c r="K152">
        <f>J152*I152</f>
        <v>344.25</v>
      </c>
      <c r="L152" s="1" t="s">
        <v>248</v>
      </c>
      <c r="M152" s="1" t="s">
        <v>249</v>
      </c>
      <c r="N152" s="1" t="s">
        <v>488</v>
      </c>
      <c r="O152" s="1" t="s">
        <v>251</v>
      </c>
      <c r="P152" s="1" t="s">
        <v>251</v>
      </c>
      <c r="Q152" s="1" t="s">
        <v>281</v>
      </c>
      <c r="R152" s="1" t="s">
        <v>251</v>
      </c>
      <c r="S152" s="1" t="s">
        <v>253</v>
      </c>
    </row>
    <row r="153" spans="1:19" ht="12.75">
      <c r="A153" s="2">
        <v>44520.316204814815</v>
      </c>
      <c r="B153" s="1" t="s">
        <v>241</v>
      </c>
      <c r="C153" s="1" t="s">
        <v>269</v>
      </c>
      <c r="D153" s="3">
        <v>44520</v>
      </c>
      <c r="E153" s="1" t="s">
        <v>243</v>
      </c>
      <c r="F153" s="1" t="s">
        <v>530</v>
      </c>
      <c r="G153" s="1" t="s">
        <v>298</v>
      </c>
      <c r="H153" s="1" t="s">
        <v>251</v>
      </c>
      <c r="I153" s="1" t="s">
        <v>247</v>
      </c>
      <c r="J153" s="1">
        <v>1680</v>
      </c>
      <c r="K153" s="1">
        <v>68</v>
      </c>
      <c r="L153" s="1" t="s">
        <v>251</v>
      </c>
      <c r="M153" s="1" t="s">
        <v>249</v>
      </c>
      <c r="N153" s="1" t="s">
        <v>488</v>
      </c>
      <c r="O153" s="1" t="s">
        <v>251</v>
      </c>
      <c r="P153" s="1" t="s">
        <v>251</v>
      </c>
      <c r="Q153" s="1" t="s">
        <v>281</v>
      </c>
      <c r="R153" s="1" t="s">
        <v>251</v>
      </c>
      <c r="S153" s="1" t="s">
        <v>253</v>
      </c>
    </row>
    <row r="154" spans="1:19" ht="12.75">
      <c r="A154" s="2">
        <v>44520.627890937496</v>
      </c>
      <c r="B154" s="1" t="s">
        <v>303</v>
      </c>
      <c r="C154" s="1" t="s">
        <v>448</v>
      </c>
      <c r="D154" s="3">
        <v>44518</v>
      </c>
      <c r="E154" s="1" t="s">
        <v>243</v>
      </c>
      <c r="F154" s="1" t="s">
        <v>531</v>
      </c>
      <c r="G154" s="1" t="s">
        <v>298</v>
      </c>
      <c r="H154" s="1" t="s">
        <v>251</v>
      </c>
      <c r="I154" s="1" t="s">
        <v>247</v>
      </c>
      <c r="J154" s="1">
        <v>1110</v>
      </c>
      <c r="K154" s="1">
        <v>28</v>
      </c>
      <c r="L154" s="1" t="s">
        <v>251</v>
      </c>
      <c r="M154" s="1" t="s">
        <v>249</v>
      </c>
      <c r="N154" s="1" t="s">
        <v>488</v>
      </c>
      <c r="O154" s="1" t="s">
        <v>251</v>
      </c>
      <c r="P154" s="1" t="s">
        <v>251</v>
      </c>
      <c r="Q154" s="1" t="s">
        <v>281</v>
      </c>
      <c r="R154" s="1" t="s">
        <v>251</v>
      </c>
      <c r="S154" s="1" t="s">
        <v>253</v>
      </c>
    </row>
    <row r="155" spans="1:19" ht="12.75">
      <c r="A155" s="2">
        <v>44520.629810266204</v>
      </c>
      <c r="B155" s="1" t="s">
        <v>303</v>
      </c>
      <c r="C155" s="1" t="s">
        <v>448</v>
      </c>
      <c r="D155" s="3">
        <v>44518</v>
      </c>
      <c r="E155" s="1" t="s">
        <v>243</v>
      </c>
      <c r="F155" s="1" t="s">
        <v>532</v>
      </c>
      <c r="G155" s="1" t="s">
        <v>298</v>
      </c>
      <c r="H155" s="1" t="s">
        <v>251</v>
      </c>
      <c r="I155" s="1" t="s">
        <v>247</v>
      </c>
      <c r="J155" s="1">
        <v>1110</v>
      </c>
      <c r="K155" s="1">
        <v>28</v>
      </c>
      <c r="L155" s="1" t="s">
        <v>251</v>
      </c>
      <c r="M155" s="1" t="s">
        <v>249</v>
      </c>
      <c r="N155" s="1" t="s">
        <v>488</v>
      </c>
      <c r="O155" s="1" t="s">
        <v>251</v>
      </c>
      <c r="P155" s="1" t="s">
        <v>251</v>
      </c>
      <c r="Q155" s="1" t="s">
        <v>281</v>
      </c>
      <c r="R155" s="1" t="s">
        <v>251</v>
      </c>
      <c r="S155" s="1" t="s">
        <v>253</v>
      </c>
    </row>
    <row r="156" spans="1:19" ht="12.75">
      <c r="A156" s="2">
        <v>44520.632979490736</v>
      </c>
      <c r="B156" s="1" t="s">
        <v>303</v>
      </c>
      <c r="C156" s="1" t="s">
        <v>448</v>
      </c>
      <c r="D156" s="3">
        <v>44518</v>
      </c>
      <c r="E156" s="1" t="s">
        <v>243</v>
      </c>
      <c r="F156" s="1" t="s">
        <v>531</v>
      </c>
      <c r="G156" s="1" t="s">
        <v>245</v>
      </c>
      <c r="H156" s="1" t="s">
        <v>246</v>
      </c>
      <c r="I156" s="1">
        <v>0.5</v>
      </c>
      <c r="J156" s="1">
        <v>1110</v>
      </c>
      <c r="K156">
        <f t="shared" ref="K156:K158" si="14">J156*I156</f>
        <v>555</v>
      </c>
      <c r="L156" s="1" t="s">
        <v>248</v>
      </c>
      <c r="M156" s="1" t="s">
        <v>249</v>
      </c>
      <c r="N156" s="1" t="s">
        <v>488</v>
      </c>
      <c r="O156" s="1" t="s">
        <v>251</v>
      </c>
      <c r="P156" s="1" t="s">
        <v>251</v>
      </c>
      <c r="Q156" s="1" t="s">
        <v>281</v>
      </c>
      <c r="R156" s="1" t="s">
        <v>251</v>
      </c>
      <c r="S156" s="1" t="s">
        <v>253</v>
      </c>
    </row>
    <row r="157" spans="1:19" ht="12.75">
      <c r="A157" s="2">
        <v>44520.637496469906</v>
      </c>
      <c r="B157" s="1" t="s">
        <v>303</v>
      </c>
      <c r="C157" s="1" t="s">
        <v>448</v>
      </c>
      <c r="D157" s="3">
        <v>44518</v>
      </c>
      <c r="E157" s="1" t="s">
        <v>243</v>
      </c>
      <c r="F157" s="1" t="s">
        <v>532</v>
      </c>
      <c r="G157" s="1" t="s">
        <v>245</v>
      </c>
      <c r="H157" s="1" t="s">
        <v>246</v>
      </c>
      <c r="I157" s="1">
        <v>0.5</v>
      </c>
      <c r="J157" s="1">
        <v>1110</v>
      </c>
      <c r="K157">
        <f t="shared" si="14"/>
        <v>555</v>
      </c>
      <c r="L157" s="1" t="s">
        <v>248</v>
      </c>
      <c r="M157" s="1" t="s">
        <v>249</v>
      </c>
      <c r="N157" s="1" t="s">
        <v>488</v>
      </c>
      <c r="O157" s="1" t="s">
        <v>251</v>
      </c>
      <c r="P157" s="1" t="s">
        <v>251</v>
      </c>
      <c r="Q157" s="1" t="s">
        <v>281</v>
      </c>
      <c r="R157" s="1" t="s">
        <v>251</v>
      </c>
      <c r="S157" s="1" t="s">
        <v>253</v>
      </c>
    </row>
    <row r="158" spans="1:19" ht="12.75">
      <c r="A158" s="2">
        <v>44520.654920416666</v>
      </c>
      <c r="B158" s="1" t="s">
        <v>303</v>
      </c>
      <c r="C158" s="1" t="s">
        <v>307</v>
      </c>
      <c r="D158" s="3">
        <v>44518</v>
      </c>
      <c r="E158" s="1" t="s">
        <v>243</v>
      </c>
      <c r="F158" s="1" t="s">
        <v>534</v>
      </c>
      <c r="G158" s="1" t="s">
        <v>245</v>
      </c>
      <c r="H158" s="1" t="s">
        <v>246</v>
      </c>
      <c r="I158" s="1">
        <v>0.8</v>
      </c>
      <c r="J158" s="1">
        <v>884</v>
      </c>
      <c r="K158">
        <f t="shared" si="14"/>
        <v>707.2</v>
      </c>
      <c r="L158" s="1" t="s">
        <v>248</v>
      </c>
      <c r="M158" s="1" t="s">
        <v>249</v>
      </c>
      <c r="N158" s="1" t="s">
        <v>488</v>
      </c>
      <c r="O158" s="1" t="s">
        <v>251</v>
      </c>
      <c r="P158" s="1" t="s">
        <v>251</v>
      </c>
      <c r="Q158" s="1" t="s">
        <v>281</v>
      </c>
      <c r="R158" s="1" t="s">
        <v>251</v>
      </c>
      <c r="S158" s="1" t="s">
        <v>253</v>
      </c>
    </row>
    <row r="159" spans="1:19" ht="12.75">
      <c r="A159" s="2">
        <v>44520.656916979162</v>
      </c>
      <c r="B159" s="1" t="s">
        <v>303</v>
      </c>
      <c r="C159" s="1" t="s">
        <v>307</v>
      </c>
      <c r="D159" s="3">
        <v>44518</v>
      </c>
      <c r="E159" s="1" t="s">
        <v>243</v>
      </c>
      <c r="F159" s="1" t="s">
        <v>535</v>
      </c>
      <c r="G159" s="1" t="s">
        <v>245</v>
      </c>
      <c r="H159" s="1" t="s">
        <v>246</v>
      </c>
      <c r="I159" s="1" t="s">
        <v>247</v>
      </c>
      <c r="J159" s="1">
        <v>884</v>
      </c>
      <c r="K159" s="1">
        <v>101</v>
      </c>
      <c r="L159" s="1" t="s">
        <v>251</v>
      </c>
      <c r="M159" s="1" t="s">
        <v>249</v>
      </c>
      <c r="N159" s="1" t="s">
        <v>488</v>
      </c>
      <c r="O159" s="1" t="s">
        <v>251</v>
      </c>
      <c r="P159" s="1" t="s">
        <v>251</v>
      </c>
      <c r="Q159" s="1" t="s">
        <v>281</v>
      </c>
      <c r="R159" s="1" t="s">
        <v>251</v>
      </c>
      <c r="S159" s="1" t="s">
        <v>253</v>
      </c>
    </row>
    <row r="160" spans="1:19" ht="12.75">
      <c r="A160" s="2">
        <v>44520.66088383102</v>
      </c>
      <c r="B160" s="1" t="s">
        <v>303</v>
      </c>
      <c r="C160" s="1" t="s">
        <v>304</v>
      </c>
      <c r="D160" s="3">
        <v>44519</v>
      </c>
      <c r="E160" s="1" t="s">
        <v>243</v>
      </c>
      <c r="F160" s="1" t="s">
        <v>536</v>
      </c>
      <c r="G160" s="1" t="s">
        <v>245</v>
      </c>
      <c r="H160" s="1" t="s">
        <v>246</v>
      </c>
      <c r="I160" s="1">
        <v>0.25</v>
      </c>
      <c r="J160" s="33">
        <v>660</v>
      </c>
      <c r="K160">
        <f t="shared" ref="K160:K163" si="15">J160*I160</f>
        <v>165</v>
      </c>
      <c r="L160" s="1" t="s">
        <v>251</v>
      </c>
      <c r="M160" s="1" t="s">
        <v>286</v>
      </c>
      <c r="N160" s="1" t="s">
        <v>488</v>
      </c>
      <c r="O160" s="1" t="s">
        <v>251</v>
      </c>
      <c r="P160" s="1" t="s">
        <v>251</v>
      </c>
      <c r="Q160" s="1" t="s">
        <v>281</v>
      </c>
      <c r="R160" s="1" t="s">
        <v>251</v>
      </c>
      <c r="S160" s="1" t="s">
        <v>253</v>
      </c>
    </row>
    <row r="161" spans="1:19" ht="12.75">
      <c r="A161" s="2">
        <v>44520.711158090278</v>
      </c>
      <c r="B161" s="1" t="s">
        <v>303</v>
      </c>
      <c r="C161" s="1" t="s">
        <v>307</v>
      </c>
      <c r="D161" s="3">
        <v>44519</v>
      </c>
      <c r="E161" s="1" t="s">
        <v>243</v>
      </c>
      <c r="F161" s="1" t="s">
        <v>538</v>
      </c>
      <c r="G161" s="1" t="s">
        <v>245</v>
      </c>
      <c r="H161" s="1" t="s">
        <v>246</v>
      </c>
      <c r="I161" s="1">
        <v>0.5</v>
      </c>
      <c r="J161" s="1">
        <v>884</v>
      </c>
      <c r="K161">
        <f t="shared" si="15"/>
        <v>442</v>
      </c>
      <c r="L161" s="1" t="s">
        <v>248</v>
      </c>
      <c r="M161" s="1" t="s">
        <v>280</v>
      </c>
      <c r="N161" s="1" t="s">
        <v>488</v>
      </c>
      <c r="O161" s="1" t="s">
        <v>251</v>
      </c>
      <c r="P161" s="1" t="s">
        <v>251</v>
      </c>
      <c r="Q161" s="1" t="s">
        <v>281</v>
      </c>
      <c r="R161" s="1" t="s">
        <v>251</v>
      </c>
      <c r="S161" s="1" t="s">
        <v>253</v>
      </c>
    </row>
    <row r="162" spans="1:19" ht="12.75">
      <c r="A162" s="2">
        <v>44520.712608414353</v>
      </c>
      <c r="B162" s="1" t="s">
        <v>303</v>
      </c>
      <c r="C162" s="1" t="s">
        <v>307</v>
      </c>
      <c r="D162" s="3">
        <v>44519</v>
      </c>
      <c r="E162" s="1" t="s">
        <v>243</v>
      </c>
      <c r="F162" s="1" t="s">
        <v>539</v>
      </c>
      <c r="G162" s="1" t="s">
        <v>245</v>
      </c>
      <c r="H162" s="1" t="s">
        <v>246</v>
      </c>
      <c r="I162" s="1">
        <v>0.8</v>
      </c>
      <c r="J162" s="1">
        <v>884</v>
      </c>
      <c r="K162">
        <f t="shared" si="15"/>
        <v>707.2</v>
      </c>
      <c r="L162" s="1" t="s">
        <v>248</v>
      </c>
      <c r="M162" s="1" t="s">
        <v>249</v>
      </c>
      <c r="N162" s="1" t="s">
        <v>488</v>
      </c>
      <c r="O162" s="1" t="s">
        <v>251</v>
      </c>
      <c r="P162" s="1" t="s">
        <v>251</v>
      </c>
      <c r="Q162" s="1" t="s">
        <v>281</v>
      </c>
      <c r="R162" s="1" t="s">
        <v>251</v>
      </c>
      <c r="S162" s="1" t="s">
        <v>253</v>
      </c>
    </row>
    <row r="163" spans="1:19" ht="12.75">
      <c r="A163" s="2">
        <v>44520.714051689814</v>
      </c>
      <c r="B163" s="1" t="s">
        <v>303</v>
      </c>
      <c r="C163" s="1" t="s">
        <v>307</v>
      </c>
      <c r="D163" s="3">
        <v>44519</v>
      </c>
      <c r="E163" s="1" t="s">
        <v>243</v>
      </c>
      <c r="F163" s="1" t="s">
        <v>540</v>
      </c>
      <c r="G163" s="1" t="s">
        <v>245</v>
      </c>
      <c r="H163" s="1" t="s">
        <v>246</v>
      </c>
      <c r="I163" s="1">
        <v>0.5</v>
      </c>
      <c r="J163" s="1">
        <v>884</v>
      </c>
      <c r="K163">
        <f t="shared" si="15"/>
        <v>442</v>
      </c>
      <c r="L163" s="1" t="s">
        <v>248</v>
      </c>
      <c r="M163" s="1" t="s">
        <v>249</v>
      </c>
      <c r="N163" s="1" t="s">
        <v>488</v>
      </c>
      <c r="O163" s="1" t="s">
        <v>251</v>
      </c>
      <c r="P163" s="1" t="s">
        <v>251</v>
      </c>
      <c r="Q163" s="1" t="s">
        <v>281</v>
      </c>
      <c r="R163" s="1" t="s">
        <v>251</v>
      </c>
      <c r="S163" s="1" t="s">
        <v>253</v>
      </c>
    </row>
    <row r="164" spans="1:19" ht="12.75">
      <c r="A164" s="2">
        <v>44520.762881076385</v>
      </c>
      <c r="B164" s="1" t="s">
        <v>303</v>
      </c>
      <c r="C164" s="1" t="s">
        <v>304</v>
      </c>
      <c r="D164" s="3">
        <v>44520</v>
      </c>
      <c r="E164" s="1" t="s">
        <v>243</v>
      </c>
      <c r="F164" s="1" t="s">
        <v>542</v>
      </c>
      <c r="G164" s="1" t="s">
        <v>245</v>
      </c>
      <c r="H164" s="1" t="s">
        <v>246</v>
      </c>
      <c r="I164" s="1" t="s">
        <v>247</v>
      </c>
      <c r="J164" s="33">
        <v>660</v>
      </c>
      <c r="K164" s="1">
        <v>216</v>
      </c>
      <c r="L164" s="1" t="s">
        <v>248</v>
      </c>
      <c r="M164" s="1" t="s">
        <v>249</v>
      </c>
      <c r="N164" s="1" t="s">
        <v>488</v>
      </c>
      <c r="O164" s="1" t="s">
        <v>251</v>
      </c>
      <c r="P164" s="1" t="s">
        <v>251</v>
      </c>
      <c r="Q164" s="1" t="s">
        <v>281</v>
      </c>
      <c r="R164" s="1" t="s">
        <v>251</v>
      </c>
      <c r="S164" s="1" t="s">
        <v>253</v>
      </c>
    </row>
    <row r="165" spans="1:19" ht="12.75">
      <c r="A165" s="2">
        <v>44520.764806828709</v>
      </c>
      <c r="B165" s="1" t="s">
        <v>303</v>
      </c>
      <c r="C165" s="1" t="s">
        <v>307</v>
      </c>
      <c r="D165" s="3">
        <v>44520</v>
      </c>
      <c r="E165" s="1" t="s">
        <v>243</v>
      </c>
      <c r="F165" s="1" t="s">
        <v>543</v>
      </c>
      <c r="G165" s="1" t="s">
        <v>245</v>
      </c>
      <c r="H165" s="1" t="s">
        <v>246</v>
      </c>
      <c r="I165" s="1" t="s">
        <v>247</v>
      </c>
      <c r="J165" s="1">
        <v>884</v>
      </c>
      <c r="K165" s="1">
        <v>30</v>
      </c>
      <c r="L165" s="1" t="s">
        <v>251</v>
      </c>
      <c r="M165" s="1" t="s">
        <v>249</v>
      </c>
      <c r="N165" s="1" t="s">
        <v>488</v>
      </c>
      <c r="O165" s="1" t="s">
        <v>251</v>
      </c>
      <c r="P165" s="1" t="s">
        <v>251</v>
      </c>
      <c r="Q165" s="1" t="s">
        <v>281</v>
      </c>
      <c r="R165" s="1" t="s">
        <v>251</v>
      </c>
      <c r="S165" s="1" t="s">
        <v>253</v>
      </c>
    </row>
    <row r="166" spans="1:19" ht="12.75">
      <c r="A166" s="2">
        <v>44520.766227604166</v>
      </c>
      <c r="B166" s="1" t="s">
        <v>303</v>
      </c>
      <c r="C166" s="1" t="s">
        <v>307</v>
      </c>
      <c r="D166" s="3">
        <v>44520</v>
      </c>
      <c r="E166" s="1" t="s">
        <v>243</v>
      </c>
      <c r="F166" s="1" t="s">
        <v>538</v>
      </c>
      <c r="G166" s="1" t="s">
        <v>245</v>
      </c>
      <c r="H166" s="1" t="s">
        <v>246</v>
      </c>
      <c r="I166" s="1">
        <v>0.5</v>
      </c>
      <c r="J166" s="1">
        <v>884</v>
      </c>
      <c r="K166">
        <f t="shared" ref="K166:K167" si="16">J166*I166</f>
        <v>442</v>
      </c>
      <c r="L166" s="1" t="s">
        <v>248</v>
      </c>
      <c r="M166" s="1" t="s">
        <v>280</v>
      </c>
      <c r="N166" s="1" t="s">
        <v>488</v>
      </c>
      <c r="O166" s="1" t="s">
        <v>251</v>
      </c>
      <c r="P166" s="1" t="s">
        <v>251</v>
      </c>
      <c r="Q166" s="1" t="s">
        <v>281</v>
      </c>
      <c r="R166" s="1" t="s">
        <v>251</v>
      </c>
      <c r="S166" s="1" t="s">
        <v>253</v>
      </c>
    </row>
    <row r="167" spans="1:19" ht="12.75">
      <c r="A167" s="2">
        <v>44520.768936967594</v>
      </c>
      <c r="B167" s="1" t="s">
        <v>303</v>
      </c>
      <c r="C167" s="1" t="s">
        <v>307</v>
      </c>
      <c r="D167" s="3">
        <v>44520</v>
      </c>
      <c r="E167" s="1" t="s">
        <v>243</v>
      </c>
      <c r="F167" s="1" t="s">
        <v>544</v>
      </c>
      <c r="G167" s="1" t="s">
        <v>245</v>
      </c>
      <c r="H167" s="1" t="s">
        <v>246</v>
      </c>
      <c r="I167" s="1">
        <v>0.5</v>
      </c>
      <c r="J167" s="1">
        <v>884</v>
      </c>
      <c r="K167">
        <f t="shared" si="16"/>
        <v>442</v>
      </c>
      <c r="L167" s="1" t="s">
        <v>248</v>
      </c>
      <c r="M167" s="1" t="s">
        <v>249</v>
      </c>
      <c r="N167" s="1" t="s">
        <v>488</v>
      </c>
      <c r="O167" s="1" t="s">
        <v>251</v>
      </c>
      <c r="P167" s="1" t="s">
        <v>251</v>
      </c>
      <c r="Q167" s="1" t="s">
        <v>281</v>
      </c>
      <c r="R167" s="1" t="s">
        <v>251</v>
      </c>
      <c r="S167" s="1" t="s">
        <v>253</v>
      </c>
    </row>
    <row r="168" spans="1:19" ht="12.75">
      <c r="A168" s="2">
        <v>44521.613176365739</v>
      </c>
      <c r="B168" s="1" t="s">
        <v>303</v>
      </c>
      <c r="C168" s="1" t="s">
        <v>304</v>
      </c>
      <c r="D168" s="3">
        <v>44521</v>
      </c>
      <c r="E168" s="1" t="s">
        <v>243</v>
      </c>
      <c r="F168" s="1" t="s">
        <v>545</v>
      </c>
      <c r="G168" s="1" t="s">
        <v>298</v>
      </c>
      <c r="H168" s="1" t="s">
        <v>251</v>
      </c>
      <c r="I168" s="1" t="s">
        <v>247</v>
      </c>
      <c r="J168" s="33">
        <v>660</v>
      </c>
      <c r="K168" s="1">
        <v>90</v>
      </c>
      <c r="L168" s="1" t="s">
        <v>251</v>
      </c>
      <c r="M168" s="1" t="s">
        <v>249</v>
      </c>
      <c r="N168" s="1" t="s">
        <v>488</v>
      </c>
      <c r="O168" s="1" t="s">
        <v>251</v>
      </c>
      <c r="P168" s="1" t="s">
        <v>251</v>
      </c>
      <c r="Q168" s="1" t="s">
        <v>281</v>
      </c>
      <c r="R168" s="1" t="s">
        <v>251</v>
      </c>
      <c r="S168" s="1" t="s">
        <v>253</v>
      </c>
    </row>
    <row r="169" spans="1:19" ht="12.75">
      <c r="A169" s="2">
        <v>44522.608840856483</v>
      </c>
      <c r="B169" s="1" t="s">
        <v>303</v>
      </c>
      <c r="C169" s="1" t="s">
        <v>448</v>
      </c>
      <c r="D169" s="3">
        <v>44522</v>
      </c>
      <c r="E169" s="1" t="s">
        <v>243</v>
      </c>
      <c r="F169" s="1" t="s">
        <v>550</v>
      </c>
      <c r="G169" s="1" t="s">
        <v>298</v>
      </c>
      <c r="H169" s="1" t="s">
        <v>251</v>
      </c>
      <c r="I169" s="1" t="s">
        <v>247</v>
      </c>
      <c r="J169" s="1">
        <v>1110</v>
      </c>
      <c r="K169" s="1">
        <v>174</v>
      </c>
      <c r="L169" s="1" t="s">
        <v>251</v>
      </c>
      <c r="M169" s="1" t="s">
        <v>249</v>
      </c>
      <c r="N169" s="1" t="s">
        <v>488</v>
      </c>
      <c r="O169" s="1" t="s">
        <v>251</v>
      </c>
      <c r="P169" s="1" t="s">
        <v>251</v>
      </c>
      <c r="Q169" s="1" t="s">
        <v>281</v>
      </c>
      <c r="R169" s="1" t="s">
        <v>251</v>
      </c>
      <c r="S169" s="1" t="s">
        <v>253</v>
      </c>
    </row>
    <row r="170" spans="1:19" ht="12.75">
      <c r="A170" s="2">
        <v>44522.615778090279</v>
      </c>
      <c r="B170" s="1" t="s">
        <v>303</v>
      </c>
      <c r="C170" s="1" t="s">
        <v>448</v>
      </c>
      <c r="D170" s="3">
        <v>44522</v>
      </c>
      <c r="E170" s="1" t="s">
        <v>243</v>
      </c>
      <c r="F170" s="1" t="s">
        <v>551</v>
      </c>
      <c r="G170" s="1" t="s">
        <v>245</v>
      </c>
      <c r="H170" s="1" t="s">
        <v>246</v>
      </c>
      <c r="I170" s="1">
        <v>0.5</v>
      </c>
      <c r="J170" s="1">
        <v>1110</v>
      </c>
      <c r="K170">
        <f>J170*I170</f>
        <v>555</v>
      </c>
      <c r="L170" s="1" t="s">
        <v>248</v>
      </c>
      <c r="M170" s="1" t="s">
        <v>249</v>
      </c>
      <c r="N170" s="1" t="s">
        <v>488</v>
      </c>
      <c r="O170" s="1" t="s">
        <v>251</v>
      </c>
      <c r="P170" s="1" t="s">
        <v>251</v>
      </c>
      <c r="Q170" s="1" t="s">
        <v>281</v>
      </c>
      <c r="R170" s="1" t="s">
        <v>251</v>
      </c>
      <c r="S170" s="1" t="s">
        <v>253</v>
      </c>
    </row>
    <row r="171" spans="1:19" ht="12.75">
      <c r="A171" s="2">
        <v>44522.70141238426</v>
      </c>
      <c r="B171" s="1" t="s">
        <v>241</v>
      </c>
      <c r="C171" s="1" t="s">
        <v>242</v>
      </c>
      <c r="D171" s="3">
        <v>44522</v>
      </c>
      <c r="E171" s="1" t="s">
        <v>243</v>
      </c>
      <c r="F171" s="1" t="s">
        <v>552</v>
      </c>
      <c r="G171" s="1" t="s">
        <v>245</v>
      </c>
      <c r="H171" s="1" t="s">
        <v>246</v>
      </c>
      <c r="I171" s="1" t="s">
        <v>247</v>
      </c>
      <c r="J171" s="1">
        <v>1377</v>
      </c>
      <c r="K171" s="1">
        <v>165</v>
      </c>
      <c r="L171" s="1" t="s">
        <v>251</v>
      </c>
      <c r="M171" s="1" t="s">
        <v>249</v>
      </c>
      <c r="N171" s="1" t="s">
        <v>488</v>
      </c>
      <c r="O171" s="1" t="s">
        <v>251</v>
      </c>
      <c r="P171" s="1" t="s">
        <v>251</v>
      </c>
      <c r="Q171" s="1" t="s">
        <v>281</v>
      </c>
      <c r="R171" s="1" t="s">
        <v>251</v>
      </c>
      <c r="S171" s="1" t="s">
        <v>253</v>
      </c>
    </row>
    <row r="172" spans="1:19" ht="12.75">
      <c r="A172" s="2">
        <v>44522.702401828705</v>
      </c>
      <c r="B172" s="1" t="s">
        <v>241</v>
      </c>
      <c r="C172" s="1" t="s">
        <v>242</v>
      </c>
      <c r="D172" s="3">
        <v>44522</v>
      </c>
      <c r="E172" s="1" t="s">
        <v>243</v>
      </c>
      <c r="F172" s="1" t="s">
        <v>553</v>
      </c>
      <c r="G172" s="1" t="s">
        <v>245</v>
      </c>
      <c r="H172" s="1" t="s">
        <v>246</v>
      </c>
      <c r="I172" s="1" t="s">
        <v>247</v>
      </c>
      <c r="J172" s="1">
        <v>1377</v>
      </c>
      <c r="K172" s="1">
        <v>110</v>
      </c>
      <c r="L172" s="1" t="s">
        <v>251</v>
      </c>
      <c r="M172" s="1" t="s">
        <v>249</v>
      </c>
      <c r="N172" s="1" t="s">
        <v>488</v>
      </c>
      <c r="O172" s="1" t="s">
        <v>251</v>
      </c>
      <c r="P172" s="1" t="s">
        <v>251</v>
      </c>
      <c r="Q172" s="1" t="s">
        <v>281</v>
      </c>
      <c r="R172" s="1" t="s">
        <v>251</v>
      </c>
      <c r="S172" s="1" t="s">
        <v>253</v>
      </c>
    </row>
    <row r="173" spans="1:19" ht="12.75">
      <c r="A173" s="2">
        <v>44522.706216423612</v>
      </c>
      <c r="B173" s="1" t="s">
        <v>303</v>
      </c>
      <c r="C173" s="1" t="s">
        <v>304</v>
      </c>
      <c r="D173" s="3">
        <v>44522</v>
      </c>
      <c r="E173" s="1" t="s">
        <v>243</v>
      </c>
      <c r="F173" s="1" t="s">
        <v>554</v>
      </c>
      <c r="G173" s="1" t="s">
        <v>245</v>
      </c>
      <c r="H173" s="1" t="s">
        <v>246</v>
      </c>
      <c r="I173" s="1" t="s">
        <v>247</v>
      </c>
      <c r="J173" s="33">
        <v>660</v>
      </c>
      <c r="K173" s="1">
        <v>180</v>
      </c>
      <c r="L173" s="1" t="s">
        <v>251</v>
      </c>
      <c r="M173" s="1" t="s">
        <v>249</v>
      </c>
      <c r="N173" s="1" t="s">
        <v>488</v>
      </c>
      <c r="O173" s="1" t="s">
        <v>251</v>
      </c>
      <c r="P173" s="1" t="s">
        <v>251</v>
      </c>
      <c r="Q173" s="1" t="s">
        <v>272</v>
      </c>
      <c r="R173" s="1" t="s">
        <v>251</v>
      </c>
      <c r="S173" s="1" t="s">
        <v>253</v>
      </c>
    </row>
    <row r="174" spans="1:19" ht="12.75">
      <c r="A174" s="2">
        <v>44522.708440879629</v>
      </c>
      <c r="B174" s="1" t="s">
        <v>241</v>
      </c>
      <c r="C174" s="1" t="s">
        <v>242</v>
      </c>
      <c r="D174" s="3">
        <v>44522</v>
      </c>
      <c r="E174" s="1" t="s">
        <v>243</v>
      </c>
      <c r="F174" s="1" t="s">
        <v>555</v>
      </c>
      <c r="G174" s="1" t="s">
        <v>245</v>
      </c>
      <c r="H174" s="1" t="s">
        <v>246</v>
      </c>
      <c r="I174" s="1" t="s">
        <v>247</v>
      </c>
      <c r="J174" s="1">
        <v>1377</v>
      </c>
      <c r="K174" s="1">
        <v>270</v>
      </c>
      <c r="L174" s="1" t="s">
        <v>248</v>
      </c>
      <c r="M174" s="1" t="s">
        <v>249</v>
      </c>
      <c r="N174" s="1" t="s">
        <v>488</v>
      </c>
      <c r="O174" s="1" t="s">
        <v>251</v>
      </c>
      <c r="P174" s="1" t="s">
        <v>251</v>
      </c>
      <c r="Q174" s="1" t="s">
        <v>281</v>
      </c>
      <c r="R174" s="1" t="s">
        <v>251</v>
      </c>
      <c r="S174" s="1" t="s">
        <v>253</v>
      </c>
    </row>
    <row r="175" spans="1:19" ht="12.75">
      <c r="A175" s="2">
        <v>44522.713134143516</v>
      </c>
      <c r="B175" s="1" t="s">
        <v>241</v>
      </c>
      <c r="C175" s="1" t="s">
        <v>242</v>
      </c>
      <c r="D175" s="3">
        <v>44522</v>
      </c>
      <c r="E175" s="1" t="s">
        <v>243</v>
      </c>
      <c r="F175" s="1" t="s">
        <v>556</v>
      </c>
      <c r="G175" s="1" t="s">
        <v>245</v>
      </c>
      <c r="H175" s="1" t="s">
        <v>246</v>
      </c>
      <c r="I175" s="1" t="s">
        <v>247</v>
      </c>
      <c r="J175" s="1">
        <v>1377</v>
      </c>
      <c r="L175" s="1" t="s">
        <v>248</v>
      </c>
      <c r="M175" s="1" t="s">
        <v>557</v>
      </c>
      <c r="N175" s="1" t="s">
        <v>488</v>
      </c>
      <c r="O175" s="1" t="s">
        <v>251</v>
      </c>
      <c r="P175" s="1" t="s">
        <v>251</v>
      </c>
      <c r="Q175" s="1" t="s">
        <v>281</v>
      </c>
      <c r="R175" s="1" t="s">
        <v>251</v>
      </c>
      <c r="S175" s="1" t="s">
        <v>253</v>
      </c>
    </row>
    <row r="176" spans="1:19" ht="12.75">
      <c r="A176" s="2">
        <v>44522.717426261574</v>
      </c>
      <c r="B176" s="1" t="s">
        <v>303</v>
      </c>
      <c r="C176" s="1" t="s">
        <v>304</v>
      </c>
      <c r="D176" s="3">
        <v>44522</v>
      </c>
      <c r="E176" s="1" t="s">
        <v>243</v>
      </c>
      <c r="F176" s="1" t="s">
        <v>560</v>
      </c>
      <c r="G176" s="1" t="s">
        <v>245</v>
      </c>
      <c r="H176" s="1" t="s">
        <v>246</v>
      </c>
      <c r="I176" s="1" t="s">
        <v>247</v>
      </c>
      <c r="J176" s="33">
        <v>660</v>
      </c>
      <c r="K176" s="1">
        <v>180</v>
      </c>
      <c r="L176" s="1" t="s">
        <v>248</v>
      </c>
      <c r="M176" s="1" t="s">
        <v>249</v>
      </c>
      <c r="N176" s="1" t="s">
        <v>488</v>
      </c>
      <c r="O176" s="1" t="s">
        <v>251</v>
      </c>
      <c r="P176" s="1" t="s">
        <v>251</v>
      </c>
      <c r="Q176" s="1" t="s">
        <v>281</v>
      </c>
      <c r="R176" s="1" t="s">
        <v>251</v>
      </c>
      <c r="S176" s="1" t="s">
        <v>253</v>
      </c>
    </row>
    <row r="177" spans="1:19" ht="12.75">
      <c r="A177" s="2">
        <v>44522.723200856482</v>
      </c>
      <c r="B177" s="1" t="s">
        <v>303</v>
      </c>
      <c r="C177" s="1" t="s">
        <v>304</v>
      </c>
      <c r="D177" s="3">
        <v>44522</v>
      </c>
      <c r="E177" s="1" t="s">
        <v>243</v>
      </c>
      <c r="F177" s="1" t="s">
        <v>562</v>
      </c>
      <c r="G177" s="1" t="s">
        <v>245</v>
      </c>
      <c r="H177" s="1" t="s">
        <v>246</v>
      </c>
      <c r="I177" s="1">
        <v>0.25</v>
      </c>
      <c r="J177" s="33">
        <v>660</v>
      </c>
      <c r="K177">
        <f>J177*I177</f>
        <v>165</v>
      </c>
      <c r="L177" s="1" t="s">
        <v>248</v>
      </c>
      <c r="M177" s="1" t="s">
        <v>299</v>
      </c>
      <c r="N177" s="1" t="s">
        <v>488</v>
      </c>
      <c r="O177" s="1" t="s">
        <v>251</v>
      </c>
      <c r="P177" s="1" t="s">
        <v>251</v>
      </c>
      <c r="Q177" s="1" t="s">
        <v>281</v>
      </c>
      <c r="R177" s="1" t="s">
        <v>251</v>
      </c>
      <c r="S177" s="1" t="s">
        <v>253</v>
      </c>
    </row>
    <row r="178" spans="1:19" ht="12.75">
      <c r="A178" s="2">
        <v>44522.725300763894</v>
      </c>
      <c r="B178" s="1" t="s">
        <v>303</v>
      </c>
      <c r="C178" s="1" t="s">
        <v>304</v>
      </c>
      <c r="D178" s="3">
        <v>44522</v>
      </c>
      <c r="E178" s="1" t="s">
        <v>243</v>
      </c>
      <c r="F178" s="1" t="s">
        <v>563</v>
      </c>
      <c r="G178" s="1" t="s">
        <v>245</v>
      </c>
      <c r="H178" s="1" t="s">
        <v>246</v>
      </c>
      <c r="I178" s="1" t="s">
        <v>247</v>
      </c>
      <c r="J178" s="33">
        <v>660</v>
      </c>
      <c r="K178" s="1">
        <v>306</v>
      </c>
      <c r="L178" s="1" t="s">
        <v>248</v>
      </c>
      <c r="M178" s="1" t="s">
        <v>249</v>
      </c>
      <c r="N178" s="1" t="s">
        <v>488</v>
      </c>
      <c r="O178" s="1" t="s">
        <v>251</v>
      </c>
      <c r="P178" s="1" t="s">
        <v>251</v>
      </c>
      <c r="Q178" s="1" t="s">
        <v>272</v>
      </c>
      <c r="R178" s="1" t="s">
        <v>251</v>
      </c>
      <c r="S178" s="1" t="s">
        <v>253</v>
      </c>
    </row>
    <row r="179" spans="1:19" ht="12.75">
      <c r="A179" s="2">
        <v>44522.727046701388</v>
      </c>
      <c r="B179" s="1" t="s">
        <v>303</v>
      </c>
      <c r="C179" s="1" t="s">
        <v>304</v>
      </c>
      <c r="D179" s="3">
        <v>44522</v>
      </c>
      <c r="E179" s="1" t="s">
        <v>243</v>
      </c>
      <c r="F179" s="1" t="s">
        <v>564</v>
      </c>
      <c r="G179" s="1" t="s">
        <v>245</v>
      </c>
      <c r="H179" s="1" t="s">
        <v>246</v>
      </c>
      <c r="I179" s="1" t="s">
        <v>247</v>
      </c>
      <c r="J179" s="33">
        <v>660</v>
      </c>
      <c r="K179" s="1">
        <v>168</v>
      </c>
      <c r="L179" s="1" t="s">
        <v>248</v>
      </c>
      <c r="M179" s="1" t="s">
        <v>249</v>
      </c>
      <c r="N179" s="1" t="s">
        <v>488</v>
      </c>
      <c r="O179" s="1" t="s">
        <v>251</v>
      </c>
      <c r="P179" s="1" t="s">
        <v>251</v>
      </c>
      <c r="Q179" s="1" t="s">
        <v>281</v>
      </c>
      <c r="R179" s="1" t="s">
        <v>251</v>
      </c>
      <c r="S179" s="1" t="s">
        <v>253</v>
      </c>
    </row>
    <row r="180" spans="1:19" ht="12.75">
      <c r="A180" s="2">
        <v>44522.730569143518</v>
      </c>
      <c r="B180" s="1" t="s">
        <v>303</v>
      </c>
      <c r="C180" s="1" t="s">
        <v>304</v>
      </c>
      <c r="D180" s="3">
        <v>44522</v>
      </c>
      <c r="E180" s="1" t="s">
        <v>243</v>
      </c>
      <c r="F180" s="1" t="s">
        <v>565</v>
      </c>
      <c r="G180" s="1" t="s">
        <v>245</v>
      </c>
      <c r="H180" s="1" t="s">
        <v>246</v>
      </c>
      <c r="I180" s="1" t="s">
        <v>247</v>
      </c>
      <c r="J180" s="33">
        <v>660</v>
      </c>
      <c r="K180" s="1">
        <v>122</v>
      </c>
      <c r="L180" s="1" t="s">
        <v>251</v>
      </c>
      <c r="M180" s="1" t="s">
        <v>557</v>
      </c>
      <c r="N180" s="1" t="s">
        <v>488</v>
      </c>
      <c r="O180" s="1" t="s">
        <v>251</v>
      </c>
      <c r="P180" s="1" t="s">
        <v>251</v>
      </c>
      <c r="Q180" s="1" t="s">
        <v>281</v>
      </c>
      <c r="R180" s="1" t="s">
        <v>251</v>
      </c>
      <c r="S180" s="1" t="s">
        <v>253</v>
      </c>
    </row>
    <row r="181" spans="1:19" ht="12.75">
      <c r="A181" s="2">
        <v>44522.732754675926</v>
      </c>
      <c r="B181" s="1" t="s">
        <v>303</v>
      </c>
      <c r="C181" s="1" t="s">
        <v>304</v>
      </c>
      <c r="D181" s="3">
        <v>44522</v>
      </c>
      <c r="E181" s="1" t="s">
        <v>243</v>
      </c>
      <c r="F181" s="1" t="s">
        <v>566</v>
      </c>
      <c r="G181" s="1" t="s">
        <v>245</v>
      </c>
      <c r="H181" s="1" t="s">
        <v>246</v>
      </c>
      <c r="I181" s="1" t="s">
        <v>247</v>
      </c>
      <c r="J181" s="33">
        <v>660</v>
      </c>
      <c r="K181" s="1">
        <v>225</v>
      </c>
      <c r="L181" s="1" t="s">
        <v>248</v>
      </c>
      <c r="M181" s="1" t="s">
        <v>249</v>
      </c>
      <c r="N181" s="1" t="s">
        <v>488</v>
      </c>
      <c r="O181" s="1" t="s">
        <v>251</v>
      </c>
      <c r="P181" s="1" t="s">
        <v>251</v>
      </c>
      <c r="Q181" s="1" t="s">
        <v>272</v>
      </c>
      <c r="R181" s="1" t="s">
        <v>251</v>
      </c>
      <c r="S181" s="1" t="s">
        <v>253</v>
      </c>
    </row>
    <row r="182" spans="1:19" ht="12.75">
      <c r="A182" s="2">
        <v>44522.7767675</v>
      </c>
      <c r="B182" s="1" t="s">
        <v>303</v>
      </c>
      <c r="C182" s="1" t="s">
        <v>307</v>
      </c>
      <c r="D182" s="3">
        <v>44522</v>
      </c>
      <c r="E182" s="1" t="s">
        <v>243</v>
      </c>
      <c r="F182" s="1" t="s">
        <v>567</v>
      </c>
      <c r="G182" s="1" t="s">
        <v>245</v>
      </c>
      <c r="H182" s="1" t="s">
        <v>246</v>
      </c>
      <c r="I182" s="1">
        <v>0.5</v>
      </c>
      <c r="J182" s="1">
        <v>884</v>
      </c>
      <c r="K182">
        <f>J182*I182</f>
        <v>442</v>
      </c>
      <c r="L182" s="1" t="s">
        <v>248</v>
      </c>
      <c r="M182" s="1" t="s">
        <v>249</v>
      </c>
      <c r="N182" s="1" t="s">
        <v>488</v>
      </c>
      <c r="O182" s="1" t="s">
        <v>251</v>
      </c>
      <c r="P182" s="1" t="s">
        <v>251</v>
      </c>
      <c r="Q182" s="1" t="s">
        <v>281</v>
      </c>
      <c r="R182" s="1" t="s">
        <v>251</v>
      </c>
      <c r="S182" s="1" t="s">
        <v>253</v>
      </c>
    </row>
    <row r="183" spans="1:19" ht="12.75">
      <c r="A183" s="2">
        <v>44522.782423483797</v>
      </c>
      <c r="B183" s="1" t="s">
        <v>303</v>
      </c>
      <c r="C183" s="1" t="s">
        <v>307</v>
      </c>
      <c r="D183" s="3">
        <v>44522</v>
      </c>
      <c r="E183" s="1" t="s">
        <v>243</v>
      </c>
      <c r="F183" s="1" t="s">
        <v>568</v>
      </c>
      <c r="G183" s="1" t="s">
        <v>245</v>
      </c>
      <c r="H183" s="1" t="s">
        <v>246</v>
      </c>
      <c r="I183" s="1" t="s">
        <v>247</v>
      </c>
      <c r="J183" s="1">
        <v>884</v>
      </c>
      <c r="K183" s="1">
        <v>128</v>
      </c>
      <c r="L183" s="1" t="s">
        <v>248</v>
      </c>
      <c r="M183" s="1" t="s">
        <v>280</v>
      </c>
      <c r="N183" s="1" t="s">
        <v>488</v>
      </c>
      <c r="O183" s="1" t="s">
        <v>251</v>
      </c>
      <c r="P183" s="1" t="s">
        <v>251</v>
      </c>
      <c r="Q183" s="1" t="s">
        <v>281</v>
      </c>
      <c r="R183" s="1" t="s">
        <v>251</v>
      </c>
      <c r="S183" s="1" t="s">
        <v>253</v>
      </c>
    </row>
  </sheetData>
  <autoFilter ref="A1:Z283" xr:uid="{00000000-0009-0000-0000-000000000000}"/>
  <pageMargins left="0" right="0" top="0" bottom="0" header="0" footer="0"/>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C040A-CE70-44D7-8B47-073ABDD69667}">
  <dimension ref="A3:T40"/>
  <sheetViews>
    <sheetView topLeftCell="J1" workbookViewId="0">
      <selection activeCell="K23" sqref="K23:L30"/>
    </sheetView>
  </sheetViews>
  <sheetFormatPr defaultRowHeight="12.75"/>
  <cols>
    <col min="1" max="1" width="36.7109375" bestFit="1" customWidth="1"/>
    <col min="4" max="4" width="29.5703125" bestFit="1" customWidth="1"/>
    <col min="5" max="5" width="36.7109375" bestFit="1" customWidth="1"/>
    <col min="8" max="8" width="70.42578125" bestFit="1" customWidth="1"/>
    <col min="9" max="9" width="36.7109375" bestFit="1" customWidth="1"/>
    <col min="11" max="11" width="78.42578125" bestFit="1" customWidth="1"/>
    <col min="12" max="12" width="106.7109375" bestFit="1" customWidth="1"/>
    <col min="15" max="15" width="40.85546875" bestFit="1" customWidth="1"/>
    <col min="16" max="16" width="36.7109375" bestFit="1" customWidth="1"/>
    <col min="19" max="19" width="122.7109375" bestFit="1" customWidth="1"/>
    <col min="20" max="20" width="36.7109375" bestFit="1" customWidth="1"/>
  </cols>
  <sheetData>
    <row r="3" spans="1:20">
      <c r="A3" t="s">
        <v>627</v>
      </c>
      <c r="D3" s="56" t="s">
        <v>2</v>
      </c>
      <c r="E3" t="s">
        <v>627</v>
      </c>
      <c r="H3" s="56" t="s">
        <v>10</v>
      </c>
      <c r="I3" t="s">
        <v>627</v>
      </c>
      <c r="K3" t="s">
        <v>628</v>
      </c>
      <c r="O3" s="56" t="s">
        <v>15</v>
      </c>
      <c r="P3" t="s">
        <v>627</v>
      </c>
      <c r="S3" s="56" t="s">
        <v>16</v>
      </c>
      <c r="T3" t="s">
        <v>627</v>
      </c>
    </row>
    <row r="4" spans="1:20">
      <c r="A4">
        <v>182</v>
      </c>
      <c r="D4" t="s">
        <v>304</v>
      </c>
      <c r="E4">
        <v>47</v>
      </c>
      <c r="H4" t="s">
        <v>248</v>
      </c>
      <c r="I4">
        <v>103</v>
      </c>
      <c r="K4">
        <v>49199.549999999996</v>
      </c>
      <c r="O4" t="s">
        <v>272</v>
      </c>
      <c r="P4">
        <v>41</v>
      </c>
      <c r="S4" t="s">
        <v>251</v>
      </c>
      <c r="T4">
        <v>176</v>
      </c>
    </row>
    <row r="5" spans="1:20">
      <c r="D5" t="s">
        <v>242</v>
      </c>
      <c r="E5">
        <v>39</v>
      </c>
      <c r="H5" t="s">
        <v>251</v>
      </c>
      <c r="I5">
        <v>79</v>
      </c>
      <c r="O5" t="s">
        <v>252</v>
      </c>
      <c r="P5">
        <v>46</v>
      </c>
      <c r="S5" t="s">
        <v>248</v>
      </c>
      <c r="T5">
        <v>6</v>
      </c>
    </row>
    <row r="6" spans="1:20">
      <c r="D6" t="s">
        <v>269</v>
      </c>
      <c r="E6">
        <v>31</v>
      </c>
      <c r="H6" t="s">
        <v>588</v>
      </c>
      <c r="O6" t="s">
        <v>281</v>
      </c>
      <c r="P6">
        <v>95</v>
      </c>
      <c r="S6" t="s">
        <v>588</v>
      </c>
    </row>
    <row r="7" spans="1:20">
      <c r="D7" t="s">
        <v>307</v>
      </c>
      <c r="E7">
        <v>30</v>
      </c>
      <c r="H7" t="s">
        <v>587</v>
      </c>
      <c r="I7">
        <v>182</v>
      </c>
      <c r="O7" t="s">
        <v>588</v>
      </c>
      <c r="S7" t="s">
        <v>587</v>
      </c>
      <c r="T7">
        <v>182</v>
      </c>
    </row>
    <row r="8" spans="1:20">
      <c r="D8" t="s">
        <v>277</v>
      </c>
      <c r="E8">
        <v>26</v>
      </c>
      <c r="K8" s="56" t="s">
        <v>2</v>
      </c>
      <c r="L8" t="s">
        <v>628</v>
      </c>
      <c r="O8" t="s">
        <v>587</v>
      </c>
      <c r="P8">
        <v>182</v>
      </c>
    </row>
    <row r="9" spans="1:20">
      <c r="D9" t="s">
        <v>448</v>
      </c>
      <c r="E9">
        <v>8</v>
      </c>
      <c r="K9" t="s">
        <v>304</v>
      </c>
      <c r="L9">
        <v>12380</v>
      </c>
    </row>
    <row r="10" spans="1:20">
      <c r="D10" t="s">
        <v>432</v>
      </c>
      <c r="E10">
        <v>1</v>
      </c>
      <c r="K10" t="s">
        <v>242</v>
      </c>
      <c r="L10">
        <v>11217.35</v>
      </c>
    </row>
    <row r="11" spans="1:20">
      <c r="D11" t="s">
        <v>588</v>
      </c>
      <c r="K11" t="s">
        <v>307</v>
      </c>
      <c r="L11">
        <v>10078.200000000001</v>
      </c>
    </row>
    <row r="12" spans="1:20">
      <c r="D12" t="s">
        <v>587</v>
      </c>
      <c r="E12">
        <v>182</v>
      </c>
      <c r="K12" t="s">
        <v>269</v>
      </c>
      <c r="L12">
        <v>7590</v>
      </c>
      <c r="S12" s="56" t="s">
        <v>17</v>
      </c>
      <c r="T12" t="s">
        <v>627</v>
      </c>
    </row>
    <row r="13" spans="1:20">
      <c r="H13" s="56" t="s">
        <v>11</v>
      </c>
      <c r="I13" t="s">
        <v>627</v>
      </c>
      <c r="K13" t="s">
        <v>277</v>
      </c>
      <c r="L13">
        <v>4791</v>
      </c>
      <c r="S13" t="s">
        <v>253</v>
      </c>
      <c r="T13">
        <v>180</v>
      </c>
    </row>
    <row r="14" spans="1:20">
      <c r="H14" t="s">
        <v>249</v>
      </c>
      <c r="I14">
        <v>109</v>
      </c>
      <c r="K14" t="s">
        <v>448</v>
      </c>
      <c r="L14">
        <v>2483</v>
      </c>
      <c r="S14" t="s">
        <v>309</v>
      </c>
      <c r="T14">
        <v>2</v>
      </c>
    </row>
    <row r="15" spans="1:20">
      <c r="H15" t="s">
        <v>271</v>
      </c>
      <c r="I15">
        <v>22</v>
      </c>
      <c r="K15" t="s">
        <v>432</v>
      </c>
      <c r="L15">
        <v>660</v>
      </c>
      <c r="O15" s="56" t="s">
        <v>13</v>
      </c>
      <c r="P15" t="s">
        <v>627</v>
      </c>
      <c r="S15" t="s">
        <v>588</v>
      </c>
    </row>
    <row r="16" spans="1:20">
      <c r="H16" t="s">
        <v>286</v>
      </c>
      <c r="I16">
        <v>17</v>
      </c>
      <c r="K16" t="s">
        <v>588</v>
      </c>
      <c r="O16" t="s">
        <v>251</v>
      </c>
      <c r="P16">
        <v>173</v>
      </c>
      <c r="S16" t="s">
        <v>587</v>
      </c>
      <c r="T16">
        <v>182</v>
      </c>
    </row>
    <row r="17" spans="8:16">
      <c r="H17" t="s">
        <v>280</v>
      </c>
      <c r="I17">
        <v>13</v>
      </c>
      <c r="K17" t="s">
        <v>587</v>
      </c>
      <c r="L17">
        <v>49199.55</v>
      </c>
      <c r="O17" t="s">
        <v>248</v>
      </c>
      <c r="P17">
        <v>9</v>
      </c>
    </row>
    <row r="18" spans="8:16">
      <c r="H18" t="s">
        <v>299</v>
      </c>
      <c r="I18">
        <v>9</v>
      </c>
      <c r="O18" t="s">
        <v>588</v>
      </c>
    </row>
    <row r="19" spans="8:16">
      <c r="H19" t="s">
        <v>312</v>
      </c>
      <c r="I19">
        <v>8</v>
      </c>
      <c r="O19" t="s">
        <v>587</v>
      </c>
      <c r="P19">
        <v>182</v>
      </c>
    </row>
    <row r="20" spans="8:16">
      <c r="H20" t="s">
        <v>557</v>
      </c>
      <c r="I20">
        <v>2</v>
      </c>
    </row>
    <row r="21" spans="8:16">
      <c r="H21" t="s">
        <v>441</v>
      </c>
      <c r="I21">
        <v>2</v>
      </c>
    </row>
    <row r="22" spans="8:16">
      <c r="H22" t="s">
        <v>588</v>
      </c>
      <c r="K22" s="56" t="s">
        <v>11</v>
      </c>
      <c r="L22" t="s">
        <v>628</v>
      </c>
    </row>
    <row r="23" spans="8:16">
      <c r="H23" t="s">
        <v>587</v>
      </c>
      <c r="I23">
        <v>182</v>
      </c>
      <c r="K23" t="s">
        <v>249</v>
      </c>
      <c r="L23">
        <v>33258.9</v>
      </c>
    </row>
    <row r="24" spans="8:16">
      <c r="K24" t="s">
        <v>286</v>
      </c>
      <c r="L24">
        <v>5116.75</v>
      </c>
    </row>
    <row r="25" spans="8:16">
      <c r="K25" t="s">
        <v>280</v>
      </c>
      <c r="L25">
        <v>3693.75</v>
      </c>
    </row>
    <row r="26" spans="8:16">
      <c r="K26" t="s">
        <v>312</v>
      </c>
      <c r="L26">
        <v>2899.9</v>
      </c>
    </row>
    <row r="27" spans="8:16">
      <c r="K27" t="s">
        <v>271</v>
      </c>
      <c r="L27">
        <v>1881.25</v>
      </c>
    </row>
    <row r="28" spans="8:16">
      <c r="K28" t="s">
        <v>299</v>
      </c>
      <c r="L28">
        <v>1369</v>
      </c>
    </row>
    <row r="29" spans="8:16">
      <c r="K29" t="s">
        <v>441</v>
      </c>
      <c r="L29">
        <v>858</v>
      </c>
    </row>
    <row r="30" spans="8:16">
      <c r="K30" t="s">
        <v>557</v>
      </c>
      <c r="L30">
        <v>122</v>
      </c>
    </row>
    <row r="31" spans="8:16">
      <c r="K31" t="s">
        <v>588</v>
      </c>
    </row>
    <row r="32" spans="8:16">
      <c r="K32" t="s">
        <v>587</v>
      </c>
      <c r="L32">
        <v>49199.55</v>
      </c>
    </row>
    <row r="36" spans="11:12">
      <c r="K36" s="56" t="s">
        <v>14</v>
      </c>
      <c r="L36" t="s">
        <v>628</v>
      </c>
    </row>
    <row r="37" spans="11:12">
      <c r="K37" t="s">
        <v>251</v>
      </c>
      <c r="L37">
        <v>48723.549999999996</v>
      </c>
    </row>
    <row r="38" spans="11:12">
      <c r="K38" t="s">
        <v>248</v>
      </c>
      <c r="L38">
        <v>476</v>
      </c>
    </row>
    <row r="39" spans="11:12">
      <c r="K39" t="s">
        <v>588</v>
      </c>
    </row>
    <row r="40" spans="11:12">
      <c r="K40" t="s">
        <v>587</v>
      </c>
      <c r="L40">
        <v>49199.549999999996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9323E-2C18-47B9-80D5-BDC5BBA6B210}">
  <dimension ref="A1:AC40"/>
  <sheetViews>
    <sheetView topLeftCell="P6" workbookViewId="0">
      <selection activeCell="AB9" sqref="AB9"/>
    </sheetView>
  </sheetViews>
  <sheetFormatPr defaultRowHeight="12.75"/>
  <cols>
    <col min="2" max="2" width="27.42578125" customWidth="1"/>
    <col min="3" max="4" width="17.85546875" customWidth="1"/>
    <col min="5" max="5" width="15.28515625" customWidth="1"/>
    <col min="6" max="6" width="17.28515625" customWidth="1"/>
    <col min="7" max="7" width="38.28515625" customWidth="1"/>
    <col min="8" max="8" width="19.5703125" customWidth="1"/>
    <col min="11" max="11" width="28.140625" customWidth="1"/>
    <col min="12" max="12" width="17.140625" customWidth="1"/>
    <col min="16" max="16" width="36.140625" customWidth="1"/>
    <col min="20" max="20" width="38.140625" customWidth="1"/>
    <col min="21" max="21" width="31.140625" customWidth="1"/>
    <col min="27" max="27" width="28.28515625" customWidth="1"/>
    <col min="28" max="28" width="19.140625" customWidth="1"/>
    <col min="29" max="29" width="21.140625" customWidth="1"/>
  </cols>
  <sheetData>
    <row r="1" spans="1:29" ht="34.5">
      <c r="A1" s="57" t="s">
        <v>629</v>
      </c>
    </row>
    <row r="4" spans="1:29">
      <c r="B4" s="58" t="s">
        <v>630</v>
      </c>
      <c r="G4" s="74" t="s">
        <v>631</v>
      </c>
      <c r="K4" s="74" t="s">
        <v>632</v>
      </c>
      <c r="T4" t="s">
        <v>633</v>
      </c>
      <c r="AA4" s="74" t="s">
        <v>634</v>
      </c>
    </row>
    <row r="5" spans="1:29">
      <c r="B5" s="59">
        <v>182</v>
      </c>
    </row>
    <row r="6" spans="1:29">
      <c r="G6" s="60" t="s">
        <v>635</v>
      </c>
      <c r="H6" s="61" t="s">
        <v>590</v>
      </c>
      <c r="I6" s="62" t="s">
        <v>594</v>
      </c>
      <c r="K6" s="74" t="s">
        <v>636</v>
      </c>
    </row>
    <row r="7" spans="1:29">
      <c r="G7" s="75" t="s">
        <v>637</v>
      </c>
      <c r="H7">
        <v>103</v>
      </c>
      <c r="I7" s="76">
        <f>H7/H9</f>
        <v>0.56593406593406592</v>
      </c>
      <c r="T7" s="74" t="s">
        <v>638</v>
      </c>
      <c r="AA7" s="60" t="s">
        <v>639</v>
      </c>
      <c r="AB7" s="61" t="s">
        <v>640</v>
      </c>
      <c r="AC7" s="62" t="s">
        <v>594</v>
      </c>
    </row>
    <row r="8" spans="1:29">
      <c r="B8" s="60" t="s">
        <v>641</v>
      </c>
      <c r="C8" s="61" t="s">
        <v>590</v>
      </c>
      <c r="D8" s="61" t="s">
        <v>594</v>
      </c>
      <c r="E8" s="62" t="s">
        <v>642</v>
      </c>
      <c r="G8" s="75" t="s">
        <v>643</v>
      </c>
      <c r="H8">
        <v>79</v>
      </c>
      <c r="I8" s="77">
        <f>H8/H9</f>
        <v>0.43406593406593408</v>
      </c>
      <c r="K8" s="60" t="s">
        <v>644</v>
      </c>
      <c r="L8" s="61" t="s">
        <v>590</v>
      </c>
      <c r="M8" s="62" t="s">
        <v>594</v>
      </c>
      <c r="AA8" s="75" t="s">
        <v>645</v>
      </c>
      <c r="AB8" s="74">
        <v>35607.9</v>
      </c>
      <c r="AC8" s="89">
        <f>AB8/AB10</f>
        <v>0.72374442449168741</v>
      </c>
    </row>
    <row r="9" spans="1:29">
      <c r="A9">
        <v>1</v>
      </c>
      <c r="B9" s="63" t="s">
        <v>304</v>
      </c>
      <c r="C9" s="64">
        <v>47</v>
      </c>
      <c r="D9" s="65">
        <f>C9/C16</f>
        <v>0.25824175824175827</v>
      </c>
      <c r="E9" s="66">
        <f>D9</f>
        <v>0.25824175824175827</v>
      </c>
      <c r="G9" s="78" t="s">
        <v>595</v>
      </c>
      <c r="H9" s="79">
        <f>H8+H7</f>
        <v>182</v>
      </c>
      <c r="I9" s="80">
        <f>I8+I7</f>
        <v>1</v>
      </c>
      <c r="K9" s="63" t="s">
        <v>272</v>
      </c>
      <c r="L9" s="64">
        <v>41</v>
      </c>
      <c r="M9" s="81">
        <f>L9/L12</f>
        <v>0.22527472527472528</v>
      </c>
      <c r="P9" s="74" t="s">
        <v>646</v>
      </c>
      <c r="AA9" s="85" t="s">
        <v>647</v>
      </c>
      <c r="AB9" s="90">
        <v>13591.65</v>
      </c>
      <c r="AC9" s="91">
        <f>AB9/AB10</f>
        <v>0.27625557550831253</v>
      </c>
    </row>
    <row r="10" spans="1:29">
      <c r="A10">
        <v>2</v>
      </c>
      <c r="B10" s="67" t="s">
        <v>242</v>
      </c>
      <c r="C10">
        <v>39</v>
      </c>
      <c r="D10" s="68">
        <f>C10/C16</f>
        <v>0.21428571428571427</v>
      </c>
      <c r="E10" s="69">
        <f>D10+E9</f>
        <v>0.47252747252747251</v>
      </c>
      <c r="K10" s="67" t="s">
        <v>252</v>
      </c>
      <c r="L10">
        <v>46</v>
      </c>
      <c r="M10" s="77">
        <f>L10/L12</f>
        <v>0.25274725274725274</v>
      </c>
      <c r="T10" s="100" t="s">
        <v>648</v>
      </c>
      <c r="U10" s="101" t="s">
        <v>649</v>
      </c>
      <c r="V10" s="102" t="s">
        <v>594</v>
      </c>
      <c r="AA10" s="85" t="s">
        <v>595</v>
      </c>
      <c r="AB10" s="90">
        <f>AB9+AB8</f>
        <v>49199.55</v>
      </c>
      <c r="AC10" s="91">
        <f>AC9+AC8</f>
        <v>1</v>
      </c>
    </row>
    <row r="11" spans="1:29">
      <c r="A11">
        <v>3</v>
      </c>
      <c r="B11" s="67" t="s">
        <v>269</v>
      </c>
      <c r="C11">
        <v>31</v>
      </c>
      <c r="D11" s="68">
        <f>C11/C16</f>
        <v>0.17032967032967034</v>
      </c>
      <c r="E11" s="69">
        <f t="shared" ref="E11:E15" si="0">D11+E10</f>
        <v>0.64285714285714279</v>
      </c>
      <c r="K11" s="82" t="s">
        <v>281</v>
      </c>
      <c r="L11" s="83">
        <v>95</v>
      </c>
      <c r="M11" s="84">
        <f>L11/L12</f>
        <v>0.52197802197802201</v>
      </c>
      <c r="P11" s="63"/>
      <c r="Q11" s="87" t="s">
        <v>590</v>
      </c>
      <c r="R11" s="88" t="s">
        <v>594</v>
      </c>
      <c r="T11" s="103">
        <v>49199.55</v>
      </c>
      <c r="U11" s="104">
        <v>3656043</v>
      </c>
      <c r="V11" s="105">
        <f>T11/U11</f>
        <v>1.3457049055495246E-2</v>
      </c>
    </row>
    <row r="12" spans="1:29">
      <c r="A12">
        <v>4</v>
      </c>
      <c r="B12" s="67" t="s">
        <v>307</v>
      </c>
      <c r="C12">
        <v>30</v>
      </c>
      <c r="D12" s="68">
        <f>C12/C16</f>
        <v>0.16483516483516483</v>
      </c>
      <c r="E12" s="69">
        <f t="shared" si="0"/>
        <v>0.8076923076923076</v>
      </c>
      <c r="K12" s="85" t="s">
        <v>595</v>
      </c>
      <c r="L12" s="83">
        <f>L11+L10+L9</f>
        <v>182</v>
      </c>
      <c r="M12" s="84">
        <f>M11+M10+M9</f>
        <v>1</v>
      </c>
      <c r="P12" s="75" t="s">
        <v>650</v>
      </c>
      <c r="Q12">
        <v>176</v>
      </c>
      <c r="R12" s="77">
        <f>Q12/Q14</f>
        <v>0.96703296703296704</v>
      </c>
    </row>
    <row r="13" spans="1:29">
      <c r="A13">
        <v>5</v>
      </c>
      <c r="B13" s="67" t="s">
        <v>277</v>
      </c>
      <c r="C13">
        <v>26</v>
      </c>
      <c r="D13" s="68">
        <f>C13/C16</f>
        <v>0.14285714285714285</v>
      </c>
      <c r="E13" s="69">
        <f t="shared" si="0"/>
        <v>0.9505494505494505</v>
      </c>
      <c r="G13" s="74" t="s">
        <v>651</v>
      </c>
      <c r="P13" s="75" t="s">
        <v>652</v>
      </c>
      <c r="Q13">
        <v>6</v>
      </c>
      <c r="R13" s="77">
        <f>Q13/Q14</f>
        <v>3.2967032967032968E-2</v>
      </c>
      <c r="AA13" s="60" t="s">
        <v>639</v>
      </c>
      <c r="AB13" s="61" t="s">
        <v>640</v>
      </c>
      <c r="AC13" s="62" t="s">
        <v>594</v>
      </c>
    </row>
    <row r="14" spans="1:29">
      <c r="A14">
        <v>6</v>
      </c>
      <c r="B14" s="67" t="s">
        <v>448</v>
      </c>
      <c r="C14">
        <v>8</v>
      </c>
      <c r="D14" s="68">
        <f>C14/C16</f>
        <v>4.3956043956043959E-2</v>
      </c>
      <c r="E14" s="69">
        <f t="shared" si="0"/>
        <v>0.99450549450549441</v>
      </c>
      <c r="P14" s="78" t="s">
        <v>595</v>
      </c>
      <c r="Q14" s="79">
        <f>Q13+Q12</f>
        <v>182</v>
      </c>
      <c r="R14" s="80">
        <f>R13+R12</f>
        <v>1</v>
      </c>
      <c r="T14" s="106" t="s">
        <v>641</v>
      </c>
      <c r="U14" s="107" t="s">
        <v>648</v>
      </c>
      <c r="V14" s="107" t="s">
        <v>649</v>
      </c>
      <c r="W14" s="108" t="s">
        <v>594</v>
      </c>
      <c r="AA14" s="63" t="s">
        <v>249</v>
      </c>
      <c r="AB14" s="64">
        <v>33258.9</v>
      </c>
      <c r="AC14" s="81">
        <f>AB14/AB22</f>
        <v>0.67600008536663447</v>
      </c>
    </row>
    <row r="15" spans="1:29">
      <c r="A15">
        <v>7</v>
      </c>
      <c r="B15" s="67" t="s">
        <v>432</v>
      </c>
      <c r="C15">
        <v>1</v>
      </c>
      <c r="D15" s="68">
        <f>C15/C16</f>
        <v>5.4945054945054949E-3</v>
      </c>
      <c r="E15" s="69">
        <f t="shared" si="0"/>
        <v>0.99999999999999989</v>
      </c>
      <c r="G15" s="60" t="s">
        <v>639</v>
      </c>
      <c r="H15" s="61" t="s">
        <v>590</v>
      </c>
      <c r="I15" s="62" t="s">
        <v>594</v>
      </c>
      <c r="K15" s="74" t="s">
        <v>653</v>
      </c>
      <c r="L15" s="74"/>
      <c r="M15" s="74"/>
      <c r="T15" s="63" t="s">
        <v>304</v>
      </c>
      <c r="U15" s="64">
        <v>12380</v>
      </c>
      <c r="V15" s="64">
        <v>633600</v>
      </c>
      <c r="W15" s="81">
        <f>U15/V15</f>
        <v>1.9539141414141415E-2</v>
      </c>
      <c r="AA15" s="67" t="s">
        <v>286</v>
      </c>
      <c r="AB15">
        <v>5116.75</v>
      </c>
      <c r="AC15" s="77">
        <f>AB15/AB22</f>
        <v>0.1039999349587547</v>
      </c>
    </row>
    <row r="16" spans="1:29">
      <c r="B16" s="70" t="s">
        <v>595</v>
      </c>
      <c r="C16" s="71">
        <f>SUM(C9:C15)</f>
        <v>182</v>
      </c>
      <c r="D16" s="73">
        <f>SUM(D9:D15)</f>
        <v>0.99999999999999989</v>
      </c>
      <c r="E16" s="72"/>
      <c r="G16" s="63" t="s">
        <v>249</v>
      </c>
      <c r="H16" s="64">
        <v>109</v>
      </c>
      <c r="I16" s="81">
        <f>H16/H24</f>
        <v>0.59890109890109888</v>
      </c>
      <c r="K16" s="74"/>
      <c r="L16" s="74"/>
      <c r="M16" s="74"/>
      <c r="T16" s="67" t="s">
        <v>242</v>
      </c>
      <c r="U16">
        <v>11217.35</v>
      </c>
      <c r="V16">
        <v>429624</v>
      </c>
      <c r="W16" s="77">
        <f t="shared" ref="W16:W22" si="1">U16/V16</f>
        <v>2.6109691264920024E-2</v>
      </c>
      <c r="AA16" s="67" t="s">
        <v>280</v>
      </c>
      <c r="AB16">
        <v>3693.75</v>
      </c>
      <c r="AC16" s="77">
        <f>AB16/AB22</f>
        <v>7.5076906191215154E-2</v>
      </c>
    </row>
    <row r="17" spans="7:29">
      <c r="G17" s="67" t="s">
        <v>271</v>
      </c>
      <c r="H17">
        <v>22</v>
      </c>
      <c r="I17" s="76">
        <f>H17/H24</f>
        <v>0.12087912087912088</v>
      </c>
      <c r="K17" s="86" t="s">
        <v>654</v>
      </c>
      <c r="L17" s="87" t="s">
        <v>590</v>
      </c>
      <c r="M17" s="88" t="s">
        <v>594</v>
      </c>
      <c r="P17" t="s">
        <v>655</v>
      </c>
      <c r="T17" s="67" t="s">
        <v>307</v>
      </c>
      <c r="U17">
        <v>10078.200000000001</v>
      </c>
      <c r="V17">
        <v>339456</v>
      </c>
      <c r="W17" s="77">
        <f t="shared" si="1"/>
        <v>2.9689267533936654E-2</v>
      </c>
      <c r="AA17" s="67" t="s">
        <v>312</v>
      </c>
      <c r="AB17">
        <v>2899.9</v>
      </c>
      <c r="AC17" s="77">
        <f>AB17/AB22</f>
        <v>5.8941596010532615E-2</v>
      </c>
    </row>
    <row r="18" spans="7:29">
      <c r="G18" s="67" t="s">
        <v>286</v>
      </c>
      <c r="H18">
        <v>17</v>
      </c>
      <c r="I18" s="77">
        <f>H18/H24</f>
        <v>9.3406593406593408E-2</v>
      </c>
      <c r="K18" s="75" t="s">
        <v>251</v>
      </c>
      <c r="L18" s="74">
        <v>173</v>
      </c>
      <c r="M18" s="89">
        <f>L18/L20</f>
        <v>0.9505494505494505</v>
      </c>
      <c r="T18" s="67" t="s">
        <v>269</v>
      </c>
      <c r="U18">
        <v>7590</v>
      </c>
      <c r="V18">
        <v>1276800</v>
      </c>
      <c r="W18" s="77">
        <f t="shared" si="1"/>
        <v>5.9445488721804511E-3</v>
      </c>
      <c r="AA18" s="67" t="s">
        <v>271</v>
      </c>
      <c r="AB18">
        <v>1881.25</v>
      </c>
      <c r="AC18" s="77">
        <f>AB18/AB22</f>
        <v>3.823713834781009E-2</v>
      </c>
    </row>
    <row r="19" spans="7:29">
      <c r="G19" s="67" t="s">
        <v>280</v>
      </c>
      <c r="H19">
        <v>13</v>
      </c>
      <c r="I19" s="77">
        <f>H19/H24</f>
        <v>7.1428571428571425E-2</v>
      </c>
      <c r="K19" s="85" t="s">
        <v>248</v>
      </c>
      <c r="L19" s="90">
        <v>9</v>
      </c>
      <c r="M19" s="91">
        <f>L19/L20</f>
        <v>4.9450549450549448E-2</v>
      </c>
      <c r="P19" s="63"/>
      <c r="Q19" s="87" t="s">
        <v>590</v>
      </c>
      <c r="R19" s="88" t="s">
        <v>594</v>
      </c>
      <c r="T19" s="67" t="s">
        <v>277</v>
      </c>
      <c r="U19">
        <v>4791</v>
      </c>
      <c r="V19">
        <v>540243</v>
      </c>
      <c r="W19" s="77">
        <f>U19/V19</f>
        <v>8.8682315180391054E-3</v>
      </c>
      <c r="AA19" s="67" t="s">
        <v>299</v>
      </c>
      <c r="AB19">
        <v>1369</v>
      </c>
      <c r="AC19" s="77">
        <f>AB19/AB22</f>
        <v>2.7825457753170506E-2</v>
      </c>
    </row>
    <row r="20" spans="7:29">
      <c r="G20" s="67" t="s">
        <v>299</v>
      </c>
      <c r="H20">
        <v>9</v>
      </c>
      <c r="I20" s="77">
        <f>H20/H24</f>
        <v>4.9450549450549448E-2</v>
      </c>
      <c r="K20" s="85" t="s">
        <v>595</v>
      </c>
      <c r="L20" s="90">
        <f>L19+L18</f>
        <v>182</v>
      </c>
      <c r="M20" s="91">
        <f>M19+M18</f>
        <v>1</v>
      </c>
      <c r="P20" s="92" t="s">
        <v>253</v>
      </c>
      <c r="Q20" s="93">
        <v>180</v>
      </c>
      <c r="R20" s="94">
        <f ca="1">Q20/Q22</f>
        <v>0.98901098901098905</v>
      </c>
      <c r="T20" s="67" t="s">
        <v>448</v>
      </c>
      <c r="U20">
        <v>2483</v>
      </c>
      <c r="V20">
        <v>372960</v>
      </c>
      <c r="W20" s="77">
        <f t="shared" si="1"/>
        <v>6.6575504075504074E-3</v>
      </c>
      <c r="AA20" s="67" t="s">
        <v>441</v>
      </c>
      <c r="AB20">
        <v>858</v>
      </c>
      <c r="AC20" s="77">
        <f>AB20/AB22</f>
        <v>1.7439183894974647E-2</v>
      </c>
    </row>
    <row r="21" spans="7:29">
      <c r="G21" s="67" t="s">
        <v>312</v>
      </c>
      <c r="H21">
        <v>8</v>
      </c>
      <c r="I21" s="77">
        <f>H21/H24</f>
        <v>4.3956043956043959E-2</v>
      </c>
      <c r="P21" s="95" t="s">
        <v>309</v>
      </c>
      <c r="Q21">
        <v>2</v>
      </c>
      <c r="R21" s="96">
        <f ca="1">Q21/Q22</f>
        <v>1.098901098901099E-2</v>
      </c>
      <c r="T21" s="67" t="s">
        <v>432</v>
      </c>
      <c r="U21">
        <v>660</v>
      </c>
      <c r="V21">
        <v>63360</v>
      </c>
      <c r="W21" s="77">
        <f t="shared" si="1"/>
        <v>1.0416666666666666E-2</v>
      </c>
      <c r="AA21" s="67" t="s">
        <v>557</v>
      </c>
      <c r="AB21">
        <v>122</v>
      </c>
      <c r="AC21" s="77">
        <f>AB21/AB22</f>
        <v>2.4796974769078169E-3</v>
      </c>
    </row>
    <row r="22" spans="7:29">
      <c r="G22" s="67" t="s">
        <v>557</v>
      </c>
      <c r="H22">
        <v>2</v>
      </c>
      <c r="I22" s="77">
        <f>H22/H24</f>
        <v>1.098901098901099E-2</v>
      </c>
      <c r="P22" s="97" t="s">
        <v>595</v>
      </c>
      <c r="Q22" s="98">
        <f ca="1">SUM(Q20:Q22)</f>
        <v>182</v>
      </c>
      <c r="R22" s="99">
        <f ca="1">SUM(R20:R22)</f>
        <v>1</v>
      </c>
      <c r="T22" s="70" t="s">
        <v>595</v>
      </c>
      <c r="U22" s="71">
        <f>SUM(U15:U21)</f>
        <v>49199.55</v>
      </c>
      <c r="V22" s="71">
        <f>SUM(V15:V21)</f>
        <v>3656043</v>
      </c>
      <c r="W22" s="109">
        <f t="shared" si="1"/>
        <v>1.3457049055495246E-2</v>
      </c>
      <c r="AA22" s="110" t="s">
        <v>595</v>
      </c>
      <c r="AB22" s="79">
        <f>SUM(AB14:AB21)</f>
        <v>49199.55</v>
      </c>
      <c r="AC22" s="111">
        <f ca="1">SUM(AC14:AC22)</f>
        <v>1</v>
      </c>
    </row>
    <row r="23" spans="7:29">
      <c r="G23" s="67" t="s">
        <v>441</v>
      </c>
      <c r="H23">
        <v>2</v>
      </c>
      <c r="I23" s="77">
        <f>H23/H24</f>
        <v>1.098901098901099E-2</v>
      </c>
    </row>
    <row r="24" spans="7:29">
      <c r="G24" s="78" t="s">
        <v>595</v>
      </c>
      <c r="H24" s="79">
        <f>SUM(H16:H23)</f>
        <v>182</v>
      </c>
      <c r="I24" s="80">
        <f ca="1">SUM(I16:I24)</f>
        <v>0.99999999999999989</v>
      </c>
    </row>
    <row r="25" spans="7:29">
      <c r="T25" t="s">
        <v>656</v>
      </c>
      <c r="AA25" s="74" t="s">
        <v>645</v>
      </c>
    </row>
    <row r="26" spans="7:29">
      <c r="T26" s="106" t="s">
        <v>641</v>
      </c>
      <c r="U26" s="107" t="s">
        <v>648</v>
      </c>
      <c r="V26" s="107" t="s">
        <v>649</v>
      </c>
      <c r="W26" s="108" t="s">
        <v>594</v>
      </c>
      <c r="AA26" s="60" t="s">
        <v>639</v>
      </c>
      <c r="AB26" s="61" t="s">
        <v>640</v>
      </c>
      <c r="AC26" s="62" t="s">
        <v>594</v>
      </c>
    </row>
    <row r="27" spans="7:29">
      <c r="T27" s="63" t="s">
        <v>307</v>
      </c>
      <c r="U27" s="64">
        <v>10078.200000000001</v>
      </c>
      <c r="V27" s="64">
        <v>339456</v>
      </c>
      <c r="W27" s="81">
        <f>U27/V27</f>
        <v>2.9689267533936654E-2</v>
      </c>
      <c r="AA27" s="63" t="s">
        <v>249</v>
      </c>
      <c r="AB27" s="64">
        <v>33258.9</v>
      </c>
      <c r="AC27" s="81">
        <f>AB27/AB31</f>
        <v>0.93403149301138233</v>
      </c>
    </row>
    <row r="28" spans="7:29">
      <c r="T28" s="67" t="s">
        <v>242</v>
      </c>
      <c r="U28">
        <v>11217.35</v>
      </c>
      <c r="V28">
        <v>429624</v>
      </c>
      <c r="W28" s="77">
        <f>U28/V28</f>
        <v>2.6109691264920024E-2</v>
      </c>
      <c r="AA28" s="67" t="s">
        <v>299</v>
      </c>
      <c r="AB28">
        <v>1369</v>
      </c>
      <c r="AC28" s="77">
        <f>AB28/AB31</f>
        <v>3.8446524507202054E-2</v>
      </c>
    </row>
    <row r="29" spans="7:29">
      <c r="T29" s="67" t="s">
        <v>304</v>
      </c>
      <c r="U29">
        <v>12380</v>
      </c>
      <c r="V29">
        <v>633600</v>
      </c>
      <c r="W29" s="77">
        <f>U29/V29</f>
        <v>1.9539141414141415E-2</v>
      </c>
      <c r="AA29" s="67" t="s">
        <v>441</v>
      </c>
      <c r="AB29">
        <v>858</v>
      </c>
      <c r="AC29" s="77">
        <f>AB29/AB31</f>
        <v>2.4095776499035326E-2</v>
      </c>
    </row>
    <row r="30" spans="7:29">
      <c r="T30" s="67" t="s">
        <v>432</v>
      </c>
      <c r="U30">
        <v>660</v>
      </c>
      <c r="V30">
        <v>63360</v>
      </c>
      <c r="W30" s="77">
        <f>U30/V30</f>
        <v>1.0416666666666666E-2</v>
      </c>
      <c r="AA30" s="67" t="s">
        <v>557</v>
      </c>
      <c r="AB30">
        <v>122</v>
      </c>
      <c r="AC30" s="77">
        <f>AB30/AB31</f>
        <v>3.4262059823803141E-3</v>
      </c>
    </row>
    <row r="31" spans="7:29">
      <c r="T31" s="67" t="s">
        <v>277</v>
      </c>
      <c r="U31">
        <v>4791</v>
      </c>
      <c r="V31">
        <v>540243</v>
      </c>
      <c r="W31" s="77">
        <f>U31/V31</f>
        <v>8.8682315180391054E-3</v>
      </c>
      <c r="AA31" s="110" t="s">
        <v>595</v>
      </c>
      <c r="AB31" s="79">
        <f>SUM(AB27:AB30)</f>
        <v>35607.9</v>
      </c>
      <c r="AC31" s="80">
        <f>SUM(AC27:AC30)</f>
        <v>1.0000000000000002</v>
      </c>
    </row>
    <row r="32" spans="7:29">
      <c r="T32" s="67" t="s">
        <v>448</v>
      </c>
      <c r="U32">
        <v>2483</v>
      </c>
      <c r="V32">
        <v>372960</v>
      </c>
      <c r="W32" s="77">
        <f>U32/V32</f>
        <v>6.6575504075504074E-3</v>
      </c>
    </row>
    <row r="33" spans="20:29">
      <c r="T33" s="67" t="s">
        <v>269</v>
      </c>
      <c r="U33">
        <v>7590</v>
      </c>
      <c r="V33">
        <v>1276800</v>
      </c>
      <c r="W33" s="77">
        <f>U33/V33</f>
        <v>5.9445488721804511E-3</v>
      </c>
    </row>
    <row r="34" spans="20:29">
      <c r="T34" s="70" t="s">
        <v>595</v>
      </c>
      <c r="U34" s="71">
        <f>SUM(U27:U33)</f>
        <v>49199.55</v>
      </c>
      <c r="V34" s="71">
        <f>SUM(V27:V33)</f>
        <v>3656043</v>
      </c>
      <c r="W34" s="109">
        <f>U34/V34</f>
        <v>1.3457049055495246E-2</v>
      </c>
      <c r="AA34" s="74" t="s">
        <v>647</v>
      </c>
    </row>
    <row r="35" spans="20:29">
      <c r="AA35" s="60" t="s">
        <v>639</v>
      </c>
      <c r="AB35" s="61" t="s">
        <v>640</v>
      </c>
      <c r="AC35" s="62" t="s">
        <v>594</v>
      </c>
    </row>
    <row r="36" spans="20:29">
      <c r="AA36" s="67" t="s">
        <v>286</v>
      </c>
      <c r="AB36">
        <v>5116.75</v>
      </c>
      <c r="AC36" s="81">
        <f>AB36/AB40</f>
        <v>0.37646275470601437</v>
      </c>
    </row>
    <row r="37" spans="20:29">
      <c r="AA37" s="67" t="s">
        <v>280</v>
      </c>
      <c r="AB37">
        <v>3693.75</v>
      </c>
      <c r="AC37" s="77">
        <f>AB37/AB40</f>
        <v>0.27176612111112336</v>
      </c>
    </row>
    <row r="38" spans="20:29">
      <c r="AA38" s="67" t="s">
        <v>312</v>
      </c>
      <c r="AB38">
        <v>2899.9</v>
      </c>
      <c r="AC38" s="77">
        <f>AB38/AB40</f>
        <v>0.213358937288703</v>
      </c>
    </row>
    <row r="39" spans="20:29">
      <c r="AA39" s="67" t="s">
        <v>271</v>
      </c>
      <c r="AB39">
        <v>1881.25</v>
      </c>
      <c r="AC39" s="77">
        <f>AB39/AB40</f>
        <v>0.13841218689415929</v>
      </c>
    </row>
    <row r="40" spans="20:29">
      <c r="AA40" s="110" t="s">
        <v>595</v>
      </c>
      <c r="AB40" s="79">
        <f>SUM(AB36:AB39)</f>
        <v>13591.65</v>
      </c>
      <c r="AC40" s="80">
        <f>SUM(AC36:AC39)</f>
        <v>1</v>
      </c>
    </row>
  </sheetData>
  <sortState xmlns:xlrd2="http://schemas.microsoft.com/office/spreadsheetml/2017/richdata2" ref="T27:W33">
    <sortCondition descending="1" ref="W27:W33"/>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E5A16-93BC-434C-94B1-6B2F7DA8A6E0}">
  <dimension ref="A3:Y20"/>
  <sheetViews>
    <sheetView topLeftCell="H1" workbookViewId="0">
      <selection activeCell="Y4" sqref="K4:Y20"/>
    </sheetView>
  </sheetViews>
  <sheetFormatPr defaultRowHeight="12.75"/>
  <cols>
    <col min="1" max="1" width="48.7109375" bestFit="1" customWidth="1"/>
    <col min="2" max="2" width="44.85546875" bestFit="1" customWidth="1"/>
    <col min="5" max="5" width="48.7109375" bestFit="1" customWidth="1"/>
    <col min="6" max="6" width="58" bestFit="1" customWidth="1"/>
    <col min="7" max="7" width="9" bestFit="1" customWidth="1"/>
    <col min="8" max="8" width="8.42578125" bestFit="1" customWidth="1"/>
    <col min="9" max="10" width="12.7109375" bestFit="1" customWidth="1"/>
    <col min="11" max="11" width="44.85546875" bestFit="1" customWidth="1"/>
    <col min="12" max="12" width="37.7109375" bestFit="1" customWidth="1"/>
    <col min="13" max="13" width="51.85546875" bestFit="1" customWidth="1"/>
    <col min="14" max="14" width="22.85546875" bestFit="1" customWidth="1"/>
    <col min="15" max="15" width="33.5703125" bestFit="1" customWidth="1"/>
    <col min="16" max="16" width="16.5703125" bestFit="1" customWidth="1"/>
    <col min="17" max="17" width="18.28515625" bestFit="1" customWidth="1"/>
    <col min="18" max="18" width="35.28515625" bestFit="1" customWidth="1"/>
    <col min="19" max="19" width="14.140625" bestFit="1" customWidth="1"/>
    <col min="20" max="20" width="14.42578125" bestFit="1" customWidth="1"/>
    <col min="21" max="21" width="24.85546875" bestFit="1" customWidth="1"/>
    <col min="22" max="22" width="33.28515625" bestFit="1" customWidth="1"/>
    <col min="23" max="23" width="34.28515625" bestFit="1" customWidth="1"/>
    <col min="24" max="24" width="26.28515625" bestFit="1" customWidth="1"/>
    <col min="25" max="25" width="12.7109375" bestFit="1" customWidth="1"/>
    <col min="26" max="26" width="10.42578125" bestFit="1" customWidth="1"/>
    <col min="27" max="27" width="12.7109375" bestFit="1" customWidth="1"/>
  </cols>
  <sheetData>
    <row r="3" spans="1:25">
      <c r="A3" s="56" t="s">
        <v>199</v>
      </c>
      <c r="B3" t="s">
        <v>657</v>
      </c>
      <c r="E3" s="56" t="s">
        <v>657</v>
      </c>
      <c r="F3" s="56" t="s">
        <v>200</v>
      </c>
      <c r="K3" s="56" t="s">
        <v>657</v>
      </c>
      <c r="L3" s="56" t="s">
        <v>199</v>
      </c>
    </row>
    <row r="4" spans="1:25">
      <c r="A4" t="s">
        <v>267</v>
      </c>
      <c r="B4">
        <v>67</v>
      </c>
      <c r="E4" s="56" t="s">
        <v>199</v>
      </c>
      <c r="F4" t="s">
        <v>261</v>
      </c>
      <c r="G4" t="s">
        <v>282</v>
      </c>
      <c r="H4" t="s">
        <v>287</v>
      </c>
      <c r="I4" t="s">
        <v>587</v>
      </c>
      <c r="K4" s="56" t="s">
        <v>3</v>
      </c>
      <c r="L4" t="s">
        <v>267</v>
      </c>
      <c r="M4" t="s">
        <v>268</v>
      </c>
      <c r="N4" t="s">
        <v>263</v>
      </c>
      <c r="O4" t="s">
        <v>291</v>
      </c>
      <c r="P4" t="s">
        <v>266</v>
      </c>
      <c r="Q4" t="s">
        <v>294</v>
      </c>
      <c r="R4" t="s">
        <v>257</v>
      </c>
      <c r="S4" t="s">
        <v>348</v>
      </c>
      <c r="T4" t="s">
        <v>295</v>
      </c>
      <c r="U4" t="s">
        <v>330</v>
      </c>
      <c r="V4" t="s">
        <v>296</v>
      </c>
      <c r="W4" t="s">
        <v>398</v>
      </c>
      <c r="X4" t="s">
        <v>397</v>
      </c>
      <c r="Y4" t="s">
        <v>587</v>
      </c>
    </row>
    <row r="5" spans="1:25">
      <c r="A5" t="s">
        <v>268</v>
      </c>
      <c r="B5">
        <v>65</v>
      </c>
      <c r="E5" t="s">
        <v>267</v>
      </c>
      <c r="F5">
        <v>44</v>
      </c>
      <c r="G5">
        <v>20</v>
      </c>
      <c r="H5">
        <v>3</v>
      </c>
      <c r="I5">
        <v>67</v>
      </c>
      <c r="K5" s="147">
        <v>44503</v>
      </c>
      <c r="L5">
        <v>6</v>
      </c>
      <c r="M5">
        <v>8</v>
      </c>
      <c r="N5">
        <v>3</v>
      </c>
      <c r="O5">
        <v>3</v>
      </c>
      <c r="P5">
        <v>1</v>
      </c>
      <c r="Q5">
        <v>2</v>
      </c>
      <c r="R5">
        <v>1</v>
      </c>
      <c r="S5">
        <v>1</v>
      </c>
      <c r="T5">
        <v>2</v>
      </c>
      <c r="U5">
        <v>1</v>
      </c>
      <c r="V5">
        <v>2</v>
      </c>
      <c r="Y5">
        <v>30</v>
      </c>
    </row>
    <row r="6" spans="1:25">
      <c r="A6" t="s">
        <v>263</v>
      </c>
      <c r="B6">
        <v>17</v>
      </c>
      <c r="E6" t="s">
        <v>268</v>
      </c>
      <c r="F6">
        <v>47</v>
      </c>
      <c r="G6">
        <v>14</v>
      </c>
      <c r="H6">
        <v>4</v>
      </c>
      <c r="I6">
        <v>65</v>
      </c>
      <c r="K6" s="147">
        <v>44504</v>
      </c>
      <c r="L6">
        <v>7</v>
      </c>
      <c r="M6">
        <v>6</v>
      </c>
      <c r="N6">
        <v>2</v>
      </c>
      <c r="O6">
        <v>2</v>
      </c>
      <c r="P6">
        <v>3</v>
      </c>
      <c r="R6">
        <v>1</v>
      </c>
      <c r="Y6">
        <v>21</v>
      </c>
    </row>
    <row r="7" spans="1:25">
      <c r="A7" t="s">
        <v>291</v>
      </c>
      <c r="B7">
        <v>16</v>
      </c>
      <c r="E7" t="s">
        <v>263</v>
      </c>
      <c r="F7">
        <v>13</v>
      </c>
      <c r="G7">
        <v>3</v>
      </c>
      <c r="H7">
        <v>1</v>
      </c>
      <c r="I7">
        <v>17</v>
      </c>
      <c r="K7" s="147">
        <v>44505</v>
      </c>
      <c r="L7">
        <v>4</v>
      </c>
      <c r="M7">
        <v>2</v>
      </c>
      <c r="N7">
        <v>1</v>
      </c>
      <c r="O7">
        <v>2</v>
      </c>
      <c r="P7">
        <v>1</v>
      </c>
      <c r="R7">
        <v>1</v>
      </c>
      <c r="Y7">
        <v>11</v>
      </c>
    </row>
    <row r="8" spans="1:25">
      <c r="A8" t="s">
        <v>266</v>
      </c>
      <c r="B8">
        <v>15</v>
      </c>
      <c r="E8" t="s">
        <v>291</v>
      </c>
      <c r="F8">
        <v>13</v>
      </c>
      <c r="G8">
        <v>3</v>
      </c>
      <c r="I8">
        <v>16</v>
      </c>
      <c r="K8" s="147">
        <v>44507</v>
      </c>
      <c r="M8">
        <v>1</v>
      </c>
      <c r="Y8">
        <v>1</v>
      </c>
    </row>
    <row r="9" spans="1:25">
      <c r="A9" t="s">
        <v>294</v>
      </c>
      <c r="B9">
        <v>7</v>
      </c>
      <c r="E9" t="s">
        <v>266</v>
      </c>
      <c r="F9">
        <v>13</v>
      </c>
      <c r="G9">
        <v>2</v>
      </c>
      <c r="I9">
        <v>15</v>
      </c>
      <c r="K9" s="147">
        <v>44508</v>
      </c>
      <c r="L9">
        <v>2</v>
      </c>
      <c r="M9">
        <v>2</v>
      </c>
      <c r="N9">
        <v>1</v>
      </c>
      <c r="O9">
        <v>1</v>
      </c>
      <c r="Q9">
        <v>1</v>
      </c>
      <c r="Y9">
        <v>7</v>
      </c>
    </row>
    <row r="10" spans="1:25">
      <c r="A10" t="s">
        <v>257</v>
      </c>
      <c r="B10">
        <v>6</v>
      </c>
      <c r="E10" t="s">
        <v>294</v>
      </c>
      <c r="F10">
        <v>5</v>
      </c>
      <c r="G10">
        <v>2</v>
      </c>
      <c r="I10">
        <v>7</v>
      </c>
      <c r="K10" s="147">
        <v>44509</v>
      </c>
      <c r="L10">
        <v>3</v>
      </c>
      <c r="M10">
        <v>1</v>
      </c>
      <c r="N10">
        <v>2</v>
      </c>
      <c r="Y10">
        <v>6</v>
      </c>
    </row>
    <row r="11" spans="1:25">
      <c r="A11" t="s">
        <v>348</v>
      </c>
      <c r="B11">
        <v>6</v>
      </c>
      <c r="E11" t="s">
        <v>257</v>
      </c>
      <c r="F11">
        <v>4</v>
      </c>
      <c r="G11">
        <v>2</v>
      </c>
      <c r="I11">
        <v>6</v>
      </c>
      <c r="K11" s="147">
        <v>44512</v>
      </c>
      <c r="M11">
        <v>1</v>
      </c>
      <c r="P11">
        <v>1</v>
      </c>
      <c r="S11">
        <v>1</v>
      </c>
      <c r="Y11">
        <v>3</v>
      </c>
    </row>
    <row r="12" spans="1:25">
      <c r="A12" t="s">
        <v>295</v>
      </c>
      <c r="B12">
        <v>5</v>
      </c>
      <c r="E12" t="s">
        <v>348</v>
      </c>
      <c r="F12">
        <v>5</v>
      </c>
      <c r="G12">
        <v>1</v>
      </c>
      <c r="I12">
        <v>6</v>
      </c>
      <c r="K12" s="147">
        <v>44515</v>
      </c>
      <c r="L12">
        <v>5</v>
      </c>
      <c r="M12">
        <v>6</v>
      </c>
      <c r="Q12">
        <v>1</v>
      </c>
      <c r="Y12">
        <v>12</v>
      </c>
    </row>
    <row r="13" spans="1:25">
      <c r="A13" t="s">
        <v>330</v>
      </c>
      <c r="B13">
        <v>3</v>
      </c>
      <c r="E13" t="s">
        <v>295</v>
      </c>
      <c r="F13">
        <v>3</v>
      </c>
      <c r="G13">
        <v>2</v>
      </c>
      <c r="I13">
        <v>5</v>
      </c>
      <c r="K13" s="147">
        <v>44516</v>
      </c>
      <c r="L13">
        <v>2</v>
      </c>
      <c r="M13">
        <v>3</v>
      </c>
      <c r="N13">
        <v>2</v>
      </c>
      <c r="O13">
        <v>1</v>
      </c>
      <c r="P13">
        <v>1</v>
      </c>
      <c r="S13">
        <v>1</v>
      </c>
      <c r="V13">
        <v>1</v>
      </c>
      <c r="W13">
        <v>1</v>
      </c>
      <c r="X13">
        <v>1</v>
      </c>
      <c r="Y13">
        <v>13</v>
      </c>
    </row>
    <row r="14" spans="1:25">
      <c r="A14" t="s">
        <v>296</v>
      </c>
      <c r="B14">
        <v>3</v>
      </c>
      <c r="E14" t="s">
        <v>330</v>
      </c>
      <c r="F14">
        <v>1</v>
      </c>
      <c r="G14">
        <v>2</v>
      </c>
      <c r="I14">
        <v>3</v>
      </c>
      <c r="K14" s="147">
        <v>44517</v>
      </c>
      <c r="L14">
        <v>6</v>
      </c>
      <c r="M14">
        <v>7</v>
      </c>
      <c r="N14">
        <v>2</v>
      </c>
      <c r="O14">
        <v>2</v>
      </c>
      <c r="P14">
        <v>2</v>
      </c>
      <c r="Q14">
        <v>1</v>
      </c>
      <c r="R14">
        <v>1</v>
      </c>
      <c r="S14">
        <v>2</v>
      </c>
      <c r="T14">
        <v>1</v>
      </c>
      <c r="U14">
        <v>1</v>
      </c>
      <c r="Y14">
        <v>25</v>
      </c>
    </row>
    <row r="15" spans="1:25">
      <c r="A15" t="s">
        <v>398</v>
      </c>
      <c r="B15">
        <v>1</v>
      </c>
      <c r="E15" t="s">
        <v>296</v>
      </c>
      <c r="F15">
        <v>3</v>
      </c>
      <c r="I15">
        <v>3</v>
      </c>
      <c r="K15" s="147">
        <v>44518</v>
      </c>
      <c r="L15">
        <v>5</v>
      </c>
      <c r="M15">
        <v>4</v>
      </c>
      <c r="Y15">
        <v>9</v>
      </c>
    </row>
    <row r="16" spans="1:25">
      <c r="A16" t="s">
        <v>397</v>
      </c>
      <c r="B16">
        <v>1</v>
      </c>
      <c r="E16" t="s">
        <v>398</v>
      </c>
      <c r="F16">
        <v>1</v>
      </c>
      <c r="I16">
        <v>1</v>
      </c>
      <c r="K16" s="147">
        <v>44519</v>
      </c>
      <c r="L16">
        <v>5</v>
      </c>
      <c r="M16">
        <v>2</v>
      </c>
      <c r="N16">
        <v>1</v>
      </c>
      <c r="O16">
        <v>1</v>
      </c>
      <c r="P16">
        <v>3</v>
      </c>
      <c r="Q16">
        <v>1</v>
      </c>
      <c r="R16">
        <v>1</v>
      </c>
      <c r="T16">
        <v>1</v>
      </c>
      <c r="Y16">
        <v>15</v>
      </c>
    </row>
    <row r="17" spans="1:25">
      <c r="A17" t="s">
        <v>587</v>
      </c>
      <c r="B17">
        <v>212</v>
      </c>
      <c r="E17" t="s">
        <v>397</v>
      </c>
      <c r="F17">
        <v>1</v>
      </c>
      <c r="I17">
        <v>1</v>
      </c>
      <c r="K17" s="147">
        <v>44520</v>
      </c>
      <c r="M17">
        <v>2</v>
      </c>
      <c r="O17">
        <v>1</v>
      </c>
      <c r="P17">
        <v>1</v>
      </c>
      <c r="Y17">
        <v>4</v>
      </c>
    </row>
    <row r="18" spans="1:25">
      <c r="E18" t="s">
        <v>587</v>
      </c>
      <c r="F18">
        <v>153</v>
      </c>
      <c r="G18">
        <v>51</v>
      </c>
      <c r="H18">
        <v>8</v>
      </c>
      <c r="I18">
        <v>212</v>
      </c>
      <c r="K18" s="147">
        <v>44521</v>
      </c>
      <c r="L18">
        <v>3</v>
      </c>
      <c r="M18">
        <v>3</v>
      </c>
      <c r="O18">
        <v>1</v>
      </c>
      <c r="P18">
        <v>1</v>
      </c>
      <c r="Y18">
        <v>8</v>
      </c>
    </row>
    <row r="19" spans="1:25">
      <c r="K19" s="147">
        <v>44522</v>
      </c>
      <c r="L19">
        <v>19</v>
      </c>
      <c r="M19">
        <v>17</v>
      </c>
      <c r="N19">
        <v>3</v>
      </c>
      <c r="O19">
        <v>2</v>
      </c>
      <c r="P19">
        <v>1</v>
      </c>
      <c r="Q19">
        <v>1</v>
      </c>
      <c r="R19">
        <v>1</v>
      </c>
      <c r="S19">
        <v>1</v>
      </c>
      <c r="T19">
        <v>1</v>
      </c>
      <c r="U19">
        <v>1</v>
      </c>
      <c r="Y19">
        <v>47</v>
      </c>
    </row>
    <row r="20" spans="1:25">
      <c r="K20" t="s">
        <v>587</v>
      </c>
      <c r="L20">
        <v>67</v>
      </c>
      <c r="M20">
        <v>65</v>
      </c>
      <c r="N20">
        <v>17</v>
      </c>
      <c r="O20">
        <v>16</v>
      </c>
      <c r="P20">
        <v>15</v>
      </c>
      <c r="Q20">
        <v>7</v>
      </c>
      <c r="R20">
        <v>6</v>
      </c>
      <c r="S20">
        <v>6</v>
      </c>
      <c r="T20">
        <v>5</v>
      </c>
      <c r="U20">
        <v>3</v>
      </c>
      <c r="V20">
        <v>3</v>
      </c>
      <c r="W20">
        <v>1</v>
      </c>
      <c r="X20">
        <v>1</v>
      </c>
      <c r="Y20">
        <v>212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C2A16-A82C-4EA6-A6B9-6213083BED8F}">
  <dimension ref="A1:AN67"/>
  <sheetViews>
    <sheetView workbookViewId="0">
      <selection activeCell="S38" sqref="S38"/>
    </sheetView>
  </sheetViews>
  <sheetFormatPr defaultRowHeight="12.75"/>
  <cols>
    <col min="5" max="5" width="37" customWidth="1"/>
    <col min="12" max="12" width="37.28515625" customWidth="1"/>
  </cols>
  <sheetData>
    <row r="1" spans="1:19" ht="35.25">
      <c r="A1" s="112" t="s">
        <v>658</v>
      </c>
    </row>
    <row r="4" spans="1:19">
      <c r="B4" t="s">
        <v>659</v>
      </c>
    </row>
    <row r="6" spans="1:19">
      <c r="B6" s="126" t="s">
        <v>590</v>
      </c>
      <c r="E6" s="60" t="s">
        <v>660</v>
      </c>
      <c r="F6" s="61" t="s">
        <v>590</v>
      </c>
      <c r="G6" s="61" t="s">
        <v>594</v>
      </c>
      <c r="H6" s="61" t="s">
        <v>661</v>
      </c>
      <c r="I6" s="62" t="s">
        <v>662</v>
      </c>
      <c r="L6" t="s">
        <v>663</v>
      </c>
    </row>
    <row r="7" spans="1:19">
      <c r="B7" s="145">
        <v>212</v>
      </c>
      <c r="E7" s="67" t="s">
        <v>267</v>
      </c>
      <c r="F7">
        <v>67</v>
      </c>
      <c r="G7" s="68">
        <f>F7/F20</f>
        <v>0.31603773584905659</v>
      </c>
      <c r="H7">
        <f>F7</f>
        <v>67</v>
      </c>
      <c r="I7" s="77">
        <f>G7</f>
        <v>0.31603773584905659</v>
      </c>
    </row>
    <row r="8" spans="1:19">
      <c r="E8" s="67" t="s">
        <v>268</v>
      </c>
      <c r="F8">
        <v>65</v>
      </c>
      <c r="G8" s="68">
        <f>F8/F20</f>
        <v>0.30660377358490565</v>
      </c>
      <c r="H8">
        <f>F8+H7</f>
        <v>132</v>
      </c>
      <c r="I8" s="77">
        <f>G8+I7</f>
        <v>0.62264150943396224</v>
      </c>
      <c r="L8" s="60" t="s">
        <v>660</v>
      </c>
      <c r="M8" s="60" t="s">
        <v>261</v>
      </c>
      <c r="N8" s="62" t="s">
        <v>594</v>
      </c>
      <c r="O8" s="60" t="s">
        <v>282</v>
      </c>
      <c r="P8" s="62" t="s">
        <v>594</v>
      </c>
      <c r="Q8" s="61" t="s">
        <v>287</v>
      </c>
      <c r="R8" s="62" t="s">
        <v>594</v>
      </c>
      <c r="S8" s="62" t="s">
        <v>595</v>
      </c>
    </row>
    <row r="9" spans="1:19">
      <c r="E9" s="67" t="s">
        <v>263</v>
      </c>
      <c r="F9">
        <v>17</v>
      </c>
      <c r="G9" s="68">
        <f>F9/F20</f>
        <v>8.0188679245283015E-2</v>
      </c>
      <c r="H9">
        <f t="shared" ref="H9:I19" si="0">F9+H8</f>
        <v>149</v>
      </c>
      <c r="I9" s="77">
        <f t="shared" si="0"/>
        <v>0.70283018867924529</v>
      </c>
      <c r="L9" s="67" t="s">
        <v>267</v>
      </c>
      <c r="M9" s="67">
        <v>44</v>
      </c>
      <c r="N9" s="77">
        <f>M9/S9</f>
        <v>0.65671641791044777</v>
      </c>
      <c r="O9" s="67">
        <v>20</v>
      </c>
      <c r="P9" s="77">
        <f>O9/S9</f>
        <v>0.29850746268656714</v>
      </c>
      <c r="Q9">
        <v>3</v>
      </c>
      <c r="R9" s="77">
        <f>Q9/S9</f>
        <v>4.4776119402985072E-2</v>
      </c>
      <c r="S9" s="117">
        <v>67</v>
      </c>
    </row>
    <row r="10" spans="1:19">
      <c r="E10" s="67" t="s">
        <v>291</v>
      </c>
      <c r="F10">
        <v>16</v>
      </c>
      <c r="G10" s="68">
        <f>F10/F20</f>
        <v>7.5471698113207544E-2</v>
      </c>
      <c r="H10">
        <f t="shared" si="0"/>
        <v>165</v>
      </c>
      <c r="I10" s="77">
        <f t="shared" si="0"/>
        <v>0.77830188679245282</v>
      </c>
      <c r="L10" s="67" t="s">
        <v>268</v>
      </c>
      <c r="M10" s="67">
        <v>47</v>
      </c>
      <c r="N10" s="77">
        <f t="shared" ref="N10:N21" si="1">M10/S10</f>
        <v>0.72307692307692306</v>
      </c>
      <c r="O10" s="67">
        <v>14</v>
      </c>
      <c r="P10" s="77">
        <f t="shared" ref="P10:P21" si="2">O10/S10</f>
        <v>0.2153846153846154</v>
      </c>
      <c r="Q10">
        <v>4</v>
      </c>
      <c r="R10" s="77">
        <f t="shared" ref="R10:R21" si="3">Q10/S10</f>
        <v>6.1538461538461542E-2</v>
      </c>
      <c r="S10" s="117">
        <v>65</v>
      </c>
    </row>
    <row r="11" spans="1:19">
      <c r="E11" s="67" t="s">
        <v>266</v>
      </c>
      <c r="F11">
        <v>15</v>
      </c>
      <c r="G11" s="68">
        <f>F11/F20</f>
        <v>7.0754716981132074E-2</v>
      </c>
      <c r="H11">
        <f t="shared" si="0"/>
        <v>180</v>
      </c>
      <c r="I11" s="77">
        <f t="shared" si="0"/>
        <v>0.84905660377358494</v>
      </c>
      <c r="L11" s="67" t="s">
        <v>263</v>
      </c>
      <c r="M11" s="67">
        <v>13</v>
      </c>
      <c r="N11" s="77">
        <f t="shared" si="1"/>
        <v>0.76470588235294112</v>
      </c>
      <c r="O11" s="67">
        <v>3</v>
      </c>
      <c r="P11" s="77">
        <f t="shared" si="2"/>
        <v>0.17647058823529413</v>
      </c>
      <c r="Q11">
        <v>1</v>
      </c>
      <c r="R11" s="77">
        <f t="shared" si="3"/>
        <v>5.8823529411764705E-2</v>
      </c>
      <c r="S11" s="117">
        <v>17</v>
      </c>
    </row>
    <row r="12" spans="1:19">
      <c r="E12" s="67" t="s">
        <v>294</v>
      </c>
      <c r="F12">
        <v>7</v>
      </c>
      <c r="G12" s="68">
        <f>F12/F20</f>
        <v>3.3018867924528301E-2</v>
      </c>
      <c r="H12">
        <f t="shared" si="0"/>
        <v>187</v>
      </c>
      <c r="I12" s="77">
        <f t="shared" si="0"/>
        <v>0.88207547169811329</v>
      </c>
      <c r="L12" s="67" t="s">
        <v>291</v>
      </c>
      <c r="M12" s="67">
        <v>13</v>
      </c>
      <c r="N12" s="77">
        <f t="shared" si="1"/>
        <v>0.8125</v>
      </c>
      <c r="O12" s="67">
        <v>3</v>
      </c>
      <c r="P12" s="77">
        <f t="shared" si="2"/>
        <v>0.1875</v>
      </c>
      <c r="Q12">
        <v>0</v>
      </c>
      <c r="R12" s="77">
        <f t="shared" si="3"/>
        <v>0</v>
      </c>
      <c r="S12" s="117">
        <v>16</v>
      </c>
    </row>
    <row r="13" spans="1:19">
      <c r="E13" s="67" t="s">
        <v>257</v>
      </c>
      <c r="F13">
        <v>6</v>
      </c>
      <c r="G13" s="68">
        <f>F13/F20</f>
        <v>2.8301886792452831E-2</v>
      </c>
      <c r="H13">
        <f t="shared" si="0"/>
        <v>193</v>
      </c>
      <c r="I13" s="77">
        <f t="shared" si="0"/>
        <v>0.91037735849056611</v>
      </c>
      <c r="L13" s="67" t="s">
        <v>266</v>
      </c>
      <c r="M13" s="67">
        <v>13</v>
      </c>
      <c r="N13" s="77">
        <f t="shared" si="1"/>
        <v>0.8666666666666667</v>
      </c>
      <c r="O13" s="67">
        <v>2</v>
      </c>
      <c r="P13" s="77">
        <f t="shared" si="2"/>
        <v>0.13333333333333333</v>
      </c>
      <c r="Q13">
        <v>0</v>
      </c>
      <c r="R13" s="77">
        <f t="shared" si="3"/>
        <v>0</v>
      </c>
      <c r="S13" s="117">
        <v>15</v>
      </c>
    </row>
    <row r="14" spans="1:19">
      <c r="E14" s="67" t="s">
        <v>348</v>
      </c>
      <c r="F14">
        <v>6</v>
      </c>
      <c r="G14" s="68">
        <f>F14/F20</f>
        <v>2.8301886792452831E-2</v>
      </c>
      <c r="H14">
        <f t="shared" si="0"/>
        <v>199</v>
      </c>
      <c r="I14" s="77">
        <f t="shared" si="0"/>
        <v>0.93867924528301894</v>
      </c>
      <c r="L14" s="67" t="s">
        <v>348</v>
      </c>
      <c r="M14" s="67">
        <v>5</v>
      </c>
      <c r="N14" s="77">
        <f t="shared" si="1"/>
        <v>0.7142857142857143</v>
      </c>
      <c r="O14" s="67">
        <v>2</v>
      </c>
      <c r="P14" s="77">
        <f t="shared" si="2"/>
        <v>0.2857142857142857</v>
      </c>
      <c r="Q14">
        <v>0</v>
      </c>
      <c r="R14" s="77">
        <f t="shared" si="3"/>
        <v>0</v>
      </c>
      <c r="S14" s="117">
        <v>7</v>
      </c>
    </row>
    <row r="15" spans="1:19">
      <c r="E15" s="67" t="s">
        <v>295</v>
      </c>
      <c r="F15">
        <v>5</v>
      </c>
      <c r="G15" s="68">
        <f>F15/F20</f>
        <v>2.358490566037736E-2</v>
      </c>
      <c r="H15">
        <f t="shared" si="0"/>
        <v>204</v>
      </c>
      <c r="I15" s="77">
        <f t="shared" si="0"/>
        <v>0.96226415094339635</v>
      </c>
      <c r="L15" s="67" t="s">
        <v>296</v>
      </c>
      <c r="M15" s="67">
        <v>4</v>
      </c>
      <c r="N15" s="77">
        <f t="shared" si="1"/>
        <v>0.66666666666666663</v>
      </c>
      <c r="O15" s="67">
        <v>2</v>
      </c>
      <c r="P15" s="77">
        <f t="shared" si="2"/>
        <v>0.33333333333333331</v>
      </c>
      <c r="Q15">
        <v>0</v>
      </c>
      <c r="R15" s="77">
        <f t="shared" si="3"/>
        <v>0</v>
      </c>
      <c r="S15" s="117">
        <v>6</v>
      </c>
    </row>
    <row r="16" spans="1:19">
      <c r="E16" s="67" t="s">
        <v>330</v>
      </c>
      <c r="F16">
        <v>3</v>
      </c>
      <c r="G16" s="68">
        <f>F16/F20</f>
        <v>1.4150943396226415E-2</v>
      </c>
      <c r="H16">
        <f t="shared" si="0"/>
        <v>207</v>
      </c>
      <c r="I16" s="77">
        <f t="shared" si="0"/>
        <v>0.97641509433962281</v>
      </c>
      <c r="L16" s="67" t="s">
        <v>257</v>
      </c>
      <c r="M16" s="67">
        <v>5</v>
      </c>
      <c r="N16" s="77">
        <f t="shared" si="1"/>
        <v>0.83333333333333337</v>
      </c>
      <c r="O16" s="67">
        <v>1</v>
      </c>
      <c r="P16" s="77">
        <f t="shared" si="2"/>
        <v>0.16666666666666666</v>
      </c>
      <c r="Q16">
        <v>0</v>
      </c>
      <c r="R16" s="77">
        <f t="shared" si="3"/>
        <v>0</v>
      </c>
      <c r="S16" s="117">
        <v>6</v>
      </c>
    </row>
    <row r="17" spans="5:40">
      <c r="E17" s="67" t="s">
        <v>296</v>
      </c>
      <c r="F17">
        <v>3</v>
      </c>
      <c r="G17" s="68">
        <f>F17/F20</f>
        <v>1.4150943396226415E-2</v>
      </c>
      <c r="H17">
        <f t="shared" si="0"/>
        <v>210</v>
      </c>
      <c r="I17" s="77">
        <f t="shared" si="0"/>
        <v>0.99056603773584928</v>
      </c>
      <c r="L17" s="67" t="s">
        <v>330</v>
      </c>
      <c r="M17" s="67">
        <v>3</v>
      </c>
      <c r="N17" s="77">
        <f t="shared" si="1"/>
        <v>0.6</v>
      </c>
      <c r="O17" s="67">
        <v>2</v>
      </c>
      <c r="P17" s="77">
        <f t="shared" si="2"/>
        <v>0.4</v>
      </c>
      <c r="Q17">
        <v>0</v>
      </c>
      <c r="R17" s="77">
        <f t="shared" si="3"/>
        <v>0</v>
      </c>
      <c r="S17" s="117">
        <v>5</v>
      </c>
    </row>
    <row r="18" spans="5:40">
      <c r="E18" s="67" t="s">
        <v>398</v>
      </c>
      <c r="F18">
        <v>1</v>
      </c>
      <c r="G18" s="68">
        <f>F18/F20</f>
        <v>4.7169811320754715E-3</v>
      </c>
      <c r="H18">
        <f t="shared" si="0"/>
        <v>211</v>
      </c>
      <c r="I18" s="77">
        <f t="shared" si="0"/>
        <v>0.99528301886792481</v>
      </c>
      <c r="L18" s="67" t="s">
        <v>398</v>
      </c>
      <c r="M18" s="67">
        <v>1</v>
      </c>
      <c r="N18" s="77">
        <f t="shared" si="1"/>
        <v>0.33333333333333331</v>
      </c>
      <c r="O18" s="67">
        <v>2</v>
      </c>
      <c r="P18" s="77">
        <f t="shared" si="2"/>
        <v>0.66666666666666663</v>
      </c>
      <c r="Q18">
        <v>0</v>
      </c>
      <c r="R18" s="77">
        <f t="shared" si="3"/>
        <v>0</v>
      </c>
      <c r="S18" s="117">
        <v>3</v>
      </c>
    </row>
    <row r="19" spans="5:40">
      <c r="E19" s="67" t="s">
        <v>397</v>
      </c>
      <c r="F19">
        <v>1</v>
      </c>
      <c r="G19" s="68">
        <f>F19/F20</f>
        <v>4.7169811320754715E-3</v>
      </c>
      <c r="H19">
        <f t="shared" si="0"/>
        <v>212</v>
      </c>
      <c r="I19" s="77">
        <f t="shared" si="0"/>
        <v>1.0000000000000002</v>
      </c>
      <c r="L19" s="67" t="s">
        <v>397</v>
      </c>
      <c r="M19" s="67">
        <v>3</v>
      </c>
      <c r="N19" s="77">
        <f t="shared" si="1"/>
        <v>1</v>
      </c>
      <c r="O19" s="67">
        <v>0</v>
      </c>
      <c r="P19" s="77">
        <f t="shared" si="2"/>
        <v>0</v>
      </c>
      <c r="Q19">
        <v>0</v>
      </c>
      <c r="R19" s="77">
        <f t="shared" si="3"/>
        <v>0</v>
      </c>
      <c r="S19" s="117">
        <v>3</v>
      </c>
    </row>
    <row r="20" spans="5:40">
      <c r="E20" s="78" t="s">
        <v>595</v>
      </c>
      <c r="F20" s="79">
        <f>SUM(F7:F19)</f>
        <v>212</v>
      </c>
      <c r="G20" s="120">
        <f ca="1">SUM(G7:G20)</f>
        <v>1</v>
      </c>
      <c r="H20" s="79"/>
      <c r="I20" s="121"/>
      <c r="L20" s="67" t="s">
        <v>294</v>
      </c>
      <c r="M20" s="67">
        <v>1</v>
      </c>
      <c r="N20" s="77">
        <f t="shared" si="1"/>
        <v>1</v>
      </c>
      <c r="O20" s="67">
        <v>0</v>
      </c>
      <c r="P20" s="77">
        <f t="shared" si="2"/>
        <v>0</v>
      </c>
      <c r="Q20">
        <v>0</v>
      </c>
      <c r="R20" s="77">
        <f t="shared" si="3"/>
        <v>0</v>
      </c>
      <c r="S20" s="117">
        <v>1</v>
      </c>
    </row>
    <row r="21" spans="5:40">
      <c r="L21" s="67" t="s">
        <v>295</v>
      </c>
      <c r="M21" s="67">
        <v>1</v>
      </c>
      <c r="N21" s="77">
        <f t="shared" si="1"/>
        <v>1</v>
      </c>
      <c r="O21" s="67">
        <v>0</v>
      </c>
      <c r="P21" s="77">
        <f t="shared" si="2"/>
        <v>0</v>
      </c>
      <c r="Q21">
        <v>0</v>
      </c>
      <c r="R21" s="77">
        <f t="shared" si="3"/>
        <v>0</v>
      </c>
      <c r="S21" s="117">
        <v>1</v>
      </c>
    </row>
    <row r="22" spans="5:40">
      <c r="L22" s="154" t="s">
        <v>595</v>
      </c>
      <c r="M22" s="168">
        <f>SUM(M9:M21)</f>
        <v>153</v>
      </c>
      <c r="N22" s="169">
        <f>M22/S22</f>
        <v>0.72169811320754718</v>
      </c>
      <c r="O22" s="168">
        <f>SUM(O9:O21)</f>
        <v>51</v>
      </c>
      <c r="P22" s="169">
        <f>O22/S22</f>
        <v>0.24056603773584906</v>
      </c>
      <c r="Q22" s="168">
        <f>SUM(Q9:Q21)</f>
        <v>8</v>
      </c>
      <c r="R22" s="169">
        <f>Q22/S22</f>
        <v>3.7735849056603772E-2</v>
      </c>
      <c r="S22" s="170">
        <f>SUM(S9:S21)</f>
        <v>212</v>
      </c>
    </row>
    <row r="27" spans="5:40">
      <c r="L27" s="110" t="s">
        <v>664</v>
      </c>
      <c r="M27" s="110" t="s">
        <v>267</v>
      </c>
      <c r="N27" s="79" t="s">
        <v>594</v>
      </c>
      <c r="O27" s="110" t="s">
        <v>268</v>
      </c>
      <c r="P27" s="79" t="s">
        <v>594</v>
      </c>
      <c r="Q27" s="110" t="s">
        <v>263</v>
      </c>
      <c r="R27" s="79" t="s">
        <v>594</v>
      </c>
      <c r="S27" s="110" t="s">
        <v>291</v>
      </c>
      <c r="T27" s="79" t="s">
        <v>594</v>
      </c>
      <c r="U27" s="110" t="s">
        <v>266</v>
      </c>
      <c r="V27" s="79" t="s">
        <v>594</v>
      </c>
      <c r="W27" s="110" t="s">
        <v>294</v>
      </c>
      <c r="X27" s="79" t="s">
        <v>594</v>
      </c>
      <c r="Y27" s="110" t="s">
        <v>257</v>
      </c>
      <c r="Z27" s="79" t="s">
        <v>594</v>
      </c>
      <c r="AA27" s="110" t="s">
        <v>348</v>
      </c>
      <c r="AB27" s="79" t="s">
        <v>594</v>
      </c>
      <c r="AC27" s="110" t="s">
        <v>295</v>
      </c>
      <c r="AD27" s="79" t="s">
        <v>594</v>
      </c>
      <c r="AE27" s="110" t="s">
        <v>330</v>
      </c>
      <c r="AF27" s="79" t="s">
        <v>594</v>
      </c>
      <c r="AG27" s="110" t="s">
        <v>296</v>
      </c>
      <c r="AH27" s="79" t="s">
        <v>594</v>
      </c>
      <c r="AI27" s="110" t="s">
        <v>398</v>
      </c>
      <c r="AJ27" s="79" t="s">
        <v>594</v>
      </c>
      <c r="AK27" s="110" t="s">
        <v>397</v>
      </c>
      <c r="AL27" s="79" t="s">
        <v>594</v>
      </c>
      <c r="AM27" s="110" t="s">
        <v>595</v>
      </c>
      <c r="AN27" s="121" t="s">
        <v>594</v>
      </c>
    </row>
    <row r="28" spans="5:40">
      <c r="L28" s="171">
        <v>44503</v>
      </c>
      <c r="M28" s="67">
        <v>6</v>
      </c>
      <c r="N28" s="164">
        <f>M28/M48</f>
        <v>8.9552238805970144E-2</v>
      </c>
      <c r="O28" s="67">
        <v>8</v>
      </c>
      <c r="P28" s="164">
        <f>O28/O48</f>
        <v>0.12307692307692308</v>
      </c>
      <c r="Q28" s="67">
        <v>3</v>
      </c>
      <c r="R28" s="164">
        <f>Q28/Q48</f>
        <v>0.17647058823529413</v>
      </c>
      <c r="S28" s="67">
        <v>3</v>
      </c>
      <c r="T28" s="164">
        <f>S28/S48</f>
        <v>0.1875</v>
      </c>
      <c r="U28" s="67">
        <v>1</v>
      </c>
      <c r="V28" s="164">
        <f>U28/U48</f>
        <v>6.6666666666666666E-2</v>
      </c>
      <c r="W28" s="67">
        <v>2</v>
      </c>
      <c r="X28" s="164">
        <f>W28/W48</f>
        <v>0.2857142857142857</v>
      </c>
      <c r="Y28" s="67">
        <v>1</v>
      </c>
      <c r="Z28" s="164">
        <f>Y28/Y48</f>
        <v>0.16666666666666666</v>
      </c>
      <c r="AA28" s="67">
        <v>1</v>
      </c>
      <c r="AB28" s="164">
        <f>AA28/AA48</f>
        <v>0.16666666666666666</v>
      </c>
      <c r="AC28" s="67">
        <v>2</v>
      </c>
      <c r="AD28" s="164">
        <f>AC28/AC48</f>
        <v>0.4</v>
      </c>
      <c r="AE28" s="67">
        <v>1</v>
      </c>
      <c r="AF28" s="164">
        <f>AE28/AE48</f>
        <v>0.33333333333333331</v>
      </c>
      <c r="AG28" s="67">
        <v>2</v>
      </c>
      <c r="AH28" s="164">
        <f>AG28/AG48</f>
        <v>0.66666666666666663</v>
      </c>
      <c r="AI28" s="67">
        <v>0</v>
      </c>
      <c r="AJ28" s="164">
        <f>AI28/AI48</f>
        <v>0</v>
      </c>
      <c r="AK28" s="67">
        <v>0</v>
      </c>
      <c r="AL28" s="164">
        <f>AK28/AK48</f>
        <v>0</v>
      </c>
      <c r="AM28" s="67">
        <v>30</v>
      </c>
      <c r="AN28" s="166">
        <f>AM28/AM48</f>
        <v>0.14150943396226415</v>
      </c>
    </row>
    <row r="29" spans="5:40">
      <c r="L29" s="171">
        <v>44504</v>
      </c>
      <c r="M29" s="67">
        <v>7</v>
      </c>
      <c r="N29" s="164">
        <f>M29/M48</f>
        <v>0.1044776119402985</v>
      </c>
      <c r="O29" s="67">
        <v>6</v>
      </c>
      <c r="P29" s="164">
        <f>O29/O48</f>
        <v>9.2307692307692313E-2</v>
      </c>
      <c r="Q29" s="67">
        <v>2</v>
      </c>
      <c r="R29" s="164">
        <f>Q29/Q48</f>
        <v>0.11764705882352941</v>
      </c>
      <c r="S29" s="67">
        <v>2</v>
      </c>
      <c r="T29" s="164">
        <f>S29/S48</f>
        <v>0.125</v>
      </c>
      <c r="U29" s="67">
        <v>3</v>
      </c>
      <c r="V29" s="164">
        <f>U29/U48</f>
        <v>0.2</v>
      </c>
      <c r="W29" s="67">
        <v>0</v>
      </c>
      <c r="X29" s="164">
        <f>W29/W48</f>
        <v>0</v>
      </c>
      <c r="Y29" s="67">
        <v>1</v>
      </c>
      <c r="Z29" s="164">
        <f>Y29/Y48</f>
        <v>0.16666666666666666</v>
      </c>
      <c r="AA29" s="67">
        <v>0</v>
      </c>
      <c r="AB29" s="164">
        <f>AA29/AA48</f>
        <v>0</v>
      </c>
      <c r="AC29" s="67">
        <v>0</v>
      </c>
      <c r="AD29" s="164">
        <f>AC29/AC48</f>
        <v>0</v>
      </c>
      <c r="AE29" s="67">
        <v>0</v>
      </c>
      <c r="AF29" s="164">
        <f>AE29/AE48</f>
        <v>0</v>
      </c>
      <c r="AG29" s="67">
        <v>0</v>
      </c>
      <c r="AH29" s="164">
        <f>AG29/AG48</f>
        <v>0</v>
      </c>
      <c r="AI29" s="67">
        <v>0</v>
      </c>
      <c r="AJ29" s="164">
        <f>AI29/AI48</f>
        <v>0</v>
      </c>
      <c r="AK29" s="67">
        <v>0</v>
      </c>
      <c r="AL29" s="164">
        <f>AK29/AK48</f>
        <v>0</v>
      </c>
      <c r="AM29" s="67">
        <v>21</v>
      </c>
      <c r="AN29" s="166">
        <f>AM29/AM48</f>
        <v>9.9056603773584911E-2</v>
      </c>
    </row>
    <row r="30" spans="5:40">
      <c r="L30" s="171">
        <v>44505</v>
      </c>
      <c r="M30" s="67">
        <v>4</v>
      </c>
      <c r="N30" s="164">
        <f>M30/M48</f>
        <v>5.9701492537313432E-2</v>
      </c>
      <c r="O30" s="67">
        <v>2</v>
      </c>
      <c r="P30" s="164">
        <f>O30/O48</f>
        <v>3.0769230769230771E-2</v>
      </c>
      <c r="Q30" s="67">
        <v>1</v>
      </c>
      <c r="R30" s="164">
        <f>Q30/Q48</f>
        <v>5.8823529411764705E-2</v>
      </c>
      <c r="S30" s="67">
        <v>2</v>
      </c>
      <c r="T30" s="164">
        <f>S30/S48</f>
        <v>0.125</v>
      </c>
      <c r="U30" s="67">
        <v>1</v>
      </c>
      <c r="V30" s="164">
        <f>U30/U48</f>
        <v>6.6666666666666666E-2</v>
      </c>
      <c r="W30" s="67">
        <v>0</v>
      </c>
      <c r="X30" s="164">
        <f>W30/W48</f>
        <v>0</v>
      </c>
      <c r="Y30" s="67">
        <v>1</v>
      </c>
      <c r="Z30" s="164">
        <f>Y30/Y48</f>
        <v>0.16666666666666666</v>
      </c>
      <c r="AA30" s="67">
        <v>0</v>
      </c>
      <c r="AB30" s="164">
        <f>AA30/AA48</f>
        <v>0</v>
      </c>
      <c r="AC30" s="67">
        <v>0</v>
      </c>
      <c r="AD30" s="164">
        <f>AC30/AC48</f>
        <v>0</v>
      </c>
      <c r="AE30" s="67">
        <v>0</v>
      </c>
      <c r="AF30" s="164">
        <f>AE30/AE48</f>
        <v>0</v>
      </c>
      <c r="AG30" s="67">
        <v>0</v>
      </c>
      <c r="AH30" s="164">
        <f>AG30/AG48</f>
        <v>0</v>
      </c>
      <c r="AI30" s="67">
        <v>0</v>
      </c>
      <c r="AJ30" s="164">
        <f>AI30/AI48</f>
        <v>0</v>
      </c>
      <c r="AK30" s="67">
        <v>0</v>
      </c>
      <c r="AL30" s="164">
        <f>AK30/AK48</f>
        <v>0</v>
      </c>
      <c r="AM30" s="67">
        <v>11</v>
      </c>
      <c r="AN30" s="166">
        <f>AM30/AM48</f>
        <v>5.1886792452830191E-2</v>
      </c>
    </row>
    <row r="31" spans="5:40">
      <c r="L31" s="171">
        <v>44506</v>
      </c>
      <c r="M31" s="67">
        <v>0</v>
      </c>
      <c r="N31" s="164">
        <v>0</v>
      </c>
      <c r="O31" s="67">
        <v>0</v>
      </c>
      <c r="P31" s="164">
        <v>0</v>
      </c>
      <c r="Q31" s="67">
        <v>0</v>
      </c>
      <c r="R31" s="164">
        <v>0</v>
      </c>
      <c r="S31" s="67">
        <v>0</v>
      </c>
      <c r="T31" s="164">
        <v>0</v>
      </c>
      <c r="U31" s="67">
        <v>0</v>
      </c>
      <c r="V31" s="164">
        <v>0</v>
      </c>
      <c r="W31" s="67">
        <v>0</v>
      </c>
      <c r="X31" s="164">
        <v>0</v>
      </c>
      <c r="Y31" s="67">
        <v>0</v>
      </c>
      <c r="Z31" s="164">
        <v>0</v>
      </c>
      <c r="AA31" s="67">
        <v>0</v>
      </c>
      <c r="AB31" s="164">
        <v>0</v>
      </c>
      <c r="AC31" s="67">
        <v>0</v>
      </c>
      <c r="AD31" s="164">
        <v>0</v>
      </c>
      <c r="AE31" s="67">
        <v>0</v>
      </c>
      <c r="AF31" s="164">
        <v>0</v>
      </c>
      <c r="AG31" s="67">
        <v>0</v>
      </c>
      <c r="AH31" s="164">
        <v>0</v>
      </c>
      <c r="AI31" s="67">
        <v>0</v>
      </c>
      <c r="AJ31" s="164">
        <v>0</v>
      </c>
      <c r="AK31" s="67">
        <v>0</v>
      </c>
      <c r="AL31" s="164">
        <v>0</v>
      </c>
      <c r="AM31" s="67">
        <v>0</v>
      </c>
      <c r="AN31" s="166">
        <v>0</v>
      </c>
    </row>
    <row r="32" spans="5:40">
      <c r="L32" s="171">
        <v>44507</v>
      </c>
      <c r="M32" s="67">
        <v>0</v>
      </c>
      <c r="N32" s="164">
        <f>M32/M48</f>
        <v>0</v>
      </c>
      <c r="O32" s="67">
        <v>1</v>
      </c>
      <c r="P32" s="164">
        <f>O32/O48</f>
        <v>1.5384615384615385E-2</v>
      </c>
      <c r="Q32" s="67">
        <v>0</v>
      </c>
      <c r="R32" s="164">
        <f>Q32/Q48</f>
        <v>0</v>
      </c>
      <c r="S32" s="67">
        <v>0</v>
      </c>
      <c r="T32" s="164">
        <f>S32/S48</f>
        <v>0</v>
      </c>
      <c r="U32" s="67">
        <v>0</v>
      </c>
      <c r="V32" s="164">
        <f>U32/U48</f>
        <v>0</v>
      </c>
      <c r="W32" s="67">
        <v>0</v>
      </c>
      <c r="X32" s="164">
        <f>W32/W48</f>
        <v>0</v>
      </c>
      <c r="Y32" s="67">
        <v>0</v>
      </c>
      <c r="Z32" s="164">
        <f>Y32/Y48</f>
        <v>0</v>
      </c>
      <c r="AA32" s="67">
        <v>0</v>
      </c>
      <c r="AB32" s="164">
        <f>AA32/AA48</f>
        <v>0</v>
      </c>
      <c r="AC32" s="67">
        <v>0</v>
      </c>
      <c r="AD32" s="164">
        <f>AC32/AC48</f>
        <v>0</v>
      </c>
      <c r="AE32" s="67">
        <v>0</v>
      </c>
      <c r="AF32" s="164">
        <f>AE32/AE48</f>
        <v>0</v>
      </c>
      <c r="AG32" s="67">
        <v>0</v>
      </c>
      <c r="AH32" s="164">
        <f>AG32/AG48</f>
        <v>0</v>
      </c>
      <c r="AI32" s="67">
        <v>0</v>
      </c>
      <c r="AJ32" s="164">
        <f>AI32/AI48</f>
        <v>0</v>
      </c>
      <c r="AK32" s="67">
        <v>0</v>
      </c>
      <c r="AL32" s="164">
        <f>AK32/AK48</f>
        <v>0</v>
      </c>
      <c r="AM32" s="67">
        <v>1</v>
      </c>
      <c r="AN32" s="166">
        <f>AM32/AM48</f>
        <v>4.7169811320754715E-3</v>
      </c>
    </row>
    <row r="33" spans="12:40">
      <c r="L33" s="171">
        <v>44508</v>
      </c>
      <c r="M33" s="67">
        <v>2</v>
      </c>
      <c r="N33" s="164">
        <f>M33/M48</f>
        <v>2.9850746268656716E-2</v>
      </c>
      <c r="O33" s="67">
        <v>2</v>
      </c>
      <c r="P33" s="164">
        <f>O33/O48</f>
        <v>3.0769230769230771E-2</v>
      </c>
      <c r="Q33" s="67">
        <v>1</v>
      </c>
      <c r="R33" s="164">
        <f>Q33/Q48</f>
        <v>5.8823529411764705E-2</v>
      </c>
      <c r="S33" s="67">
        <v>1</v>
      </c>
      <c r="T33" s="164">
        <f>S33/S48</f>
        <v>6.25E-2</v>
      </c>
      <c r="U33" s="67">
        <v>0</v>
      </c>
      <c r="V33" s="164">
        <f>U33/U48</f>
        <v>0</v>
      </c>
      <c r="W33" s="67">
        <v>1</v>
      </c>
      <c r="X33" s="164">
        <f>W33/W48</f>
        <v>0.14285714285714285</v>
      </c>
      <c r="Y33" s="67">
        <v>0</v>
      </c>
      <c r="Z33" s="164">
        <f>Y33/Y48</f>
        <v>0</v>
      </c>
      <c r="AA33" s="67">
        <v>0</v>
      </c>
      <c r="AB33" s="164">
        <f>AA33/AA48</f>
        <v>0</v>
      </c>
      <c r="AC33" s="67">
        <v>0</v>
      </c>
      <c r="AD33" s="164">
        <f>AC33/AC48</f>
        <v>0</v>
      </c>
      <c r="AE33" s="67">
        <v>0</v>
      </c>
      <c r="AF33" s="164">
        <f>AE33/AE48</f>
        <v>0</v>
      </c>
      <c r="AG33" s="67">
        <v>0</v>
      </c>
      <c r="AH33" s="164">
        <f>AG33/AG48</f>
        <v>0</v>
      </c>
      <c r="AI33" s="67">
        <v>0</v>
      </c>
      <c r="AJ33" s="164">
        <f>AI33/AI48</f>
        <v>0</v>
      </c>
      <c r="AK33" s="67">
        <v>0</v>
      </c>
      <c r="AL33" s="164">
        <f>AK33/AK48</f>
        <v>0</v>
      </c>
      <c r="AM33" s="67">
        <v>7</v>
      </c>
      <c r="AN33" s="166">
        <f>AM33/AM48</f>
        <v>3.3018867924528301E-2</v>
      </c>
    </row>
    <row r="34" spans="12:40">
      <c r="L34" s="171">
        <v>44509</v>
      </c>
      <c r="M34" s="67">
        <v>3</v>
      </c>
      <c r="N34" s="164">
        <f>M34/M48</f>
        <v>4.4776119402985072E-2</v>
      </c>
      <c r="O34" s="67">
        <v>1</v>
      </c>
      <c r="P34" s="164">
        <f>O34/O48</f>
        <v>1.5384615384615385E-2</v>
      </c>
      <c r="Q34" s="67">
        <v>2</v>
      </c>
      <c r="R34" s="164">
        <f>Q34/Q48</f>
        <v>0.11764705882352941</v>
      </c>
      <c r="S34" s="67">
        <v>0</v>
      </c>
      <c r="T34" s="164">
        <f>S34/S48</f>
        <v>0</v>
      </c>
      <c r="U34" s="67">
        <v>0</v>
      </c>
      <c r="V34" s="164">
        <f>U34/U48</f>
        <v>0</v>
      </c>
      <c r="W34" s="67">
        <v>0</v>
      </c>
      <c r="X34" s="164">
        <f>W34/W48</f>
        <v>0</v>
      </c>
      <c r="Y34" s="67">
        <v>0</v>
      </c>
      <c r="Z34" s="164">
        <f>Y34/Y48</f>
        <v>0</v>
      </c>
      <c r="AA34" s="67">
        <v>0</v>
      </c>
      <c r="AB34" s="164">
        <f>AA34/AA48</f>
        <v>0</v>
      </c>
      <c r="AC34" s="67">
        <v>0</v>
      </c>
      <c r="AD34" s="164">
        <f>AC34/AC48</f>
        <v>0</v>
      </c>
      <c r="AE34" s="67">
        <v>0</v>
      </c>
      <c r="AF34" s="164">
        <f>AE34/AE48</f>
        <v>0</v>
      </c>
      <c r="AG34" s="67">
        <v>0</v>
      </c>
      <c r="AH34" s="164">
        <f>AG34/AG48</f>
        <v>0</v>
      </c>
      <c r="AI34" s="67">
        <v>0</v>
      </c>
      <c r="AJ34" s="164">
        <f>AI34/AI48</f>
        <v>0</v>
      </c>
      <c r="AK34" s="67">
        <v>0</v>
      </c>
      <c r="AL34" s="164">
        <f>AK34/AK48</f>
        <v>0</v>
      </c>
      <c r="AM34" s="67">
        <v>6</v>
      </c>
      <c r="AN34" s="166">
        <f>AM34/AM48</f>
        <v>2.8301886792452831E-2</v>
      </c>
    </row>
    <row r="35" spans="12:40">
      <c r="L35" s="171">
        <v>44510</v>
      </c>
      <c r="M35" s="67">
        <v>0</v>
      </c>
      <c r="N35" s="164">
        <v>0</v>
      </c>
      <c r="O35" s="67">
        <v>0</v>
      </c>
      <c r="P35" s="164">
        <v>0</v>
      </c>
      <c r="Q35" s="67">
        <v>0</v>
      </c>
      <c r="R35" s="164">
        <v>0</v>
      </c>
      <c r="S35" s="67">
        <v>0</v>
      </c>
      <c r="T35" s="164">
        <v>0</v>
      </c>
      <c r="U35" s="67">
        <v>0</v>
      </c>
      <c r="V35" s="164">
        <v>0</v>
      </c>
      <c r="W35" s="67">
        <v>0</v>
      </c>
      <c r="X35" s="164">
        <v>0</v>
      </c>
      <c r="Y35" s="67">
        <v>0</v>
      </c>
      <c r="Z35" s="164">
        <v>0</v>
      </c>
      <c r="AA35" s="67">
        <v>0</v>
      </c>
      <c r="AB35" s="164">
        <v>0</v>
      </c>
      <c r="AC35" s="67">
        <v>0</v>
      </c>
      <c r="AD35" s="164">
        <v>0</v>
      </c>
      <c r="AE35" s="67">
        <v>0</v>
      </c>
      <c r="AF35" s="164">
        <v>0</v>
      </c>
      <c r="AG35" s="67">
        <v>0</v>
      </c>
      <c r="AH35" s="164">
        <v>0</v>
      </c>
      <c r="AI35" s="67">
        <v>0</v>
      </c>
      <c r="AJ35" s="164">
        <v>0</v>
      </c>
      <c r="AK35" s="67">
        <v>0</v>
      </c>
      <c r="AL35" s="164">
        <v>0</v>
      </c>
      <c r="AM35" s="67">
        <v>0</v>
      </c>
      <c r="AN35" s="166">
        <v>0</v>
      </c>
    </row>
    <row r="36" spans="12:40">
      <c r="L36" s="171">
        <v>44511</v>
      </c>
      <c r="M36" s="67">
        <v>0</v>
      </c>
      <c r="N36" s="164">
        <v>0</v>
      </c>
      <c r="O36" s="67">
        <v>0</v>
      </c>
      <c r="P36" s="164">
        <v>0</v>
      </c>
      <c r="Q36" s="67">
        <v>0</v>
      </c>
      <c r="R36" s="164">
        <v>0</v>
      </c>
      <c r="S36" s="67">
        <v>0</v>
      </c>
      <c r="T36" s="164">
        <v>0</v>
      </c>
      <c r="U36" s="67">
        <v>0</v>
      </c>
      <c r="V36" s="164">
        <v>0</v>
      </c>
      <c r="W36" s="67">
        <v>0</v>
      </c>
      <c r="X36" s="164">
        <v>0</v>
      </c>
      <c r="Y36" s="67">
        <v>0</v>
      </c>
      <c r="Z36" s="164">
        <v>0</v>
      </c>
      <c r="AA36" s="67">
        <v>0</v>
      </c>
      <c r="AB36" s="164">
        <v>0</v>
      </c>
      <c r="AC36" s="67">
        <v>0</v>
      </c>
      <c r="AD36" s="164">
        <v>0</v>
      </c>
      <c r="AE36" s="67">
        <v>0</v>
      </c>
      <c r="AF36" s="164">
        <v>0</v>
      </c>
      <c r="AG36" s="67">
        <v>0</v>
      </c>
      <c r="AH36" s="164">
        <v>0</v>
      </c>
      <c r="AI36" s="67">
        <v>0</v>
      </c>
      <c r="AJ36" s="164">
        <v>0</v>
      </c>
      <c r="AK36" s="67">
        <v>0</v>
      </c>
      <c r="AL36" s="164">
        <v>0</v>
      </c>
      <c r="AM36" s="67">
        <v>0</v>
      </c>
      <c r="AN36" s="166">
        <v>0</v>
      </c>
    </row>
    <row r="37" spans="12:40">
      <c r="L37" s="171">
        <v>44512</v>
      </c>
      <c r="M37" s="67">
        <v>0</v>
      </c>
      <c r="N37" s="164">
        <f>M37/M48</f>
        <v>0</v>
      </c>
      <c r="O37" s="67">
        <v>1</v>
      </c>
      <c r="P37" s="164">
        <f>O37/O48</f>
        <v>1.5384615384615385E-2</v>
      </c>
      <c r="Q37" s="67">
        <v>0</v>
      </c>
      <c r="R37" s="164">
        <f>Q37/Q48</f>
        <v>0</v>
      </c>
      <c r="S37" s="67">
        <v>0</v>
      </c>
      <c r="T37" s="164">
        <f>S37/S48</f>
        <v>0</v>
      </c>
      <c r="U37" s="67">
        <v>1</v>
      </c>
      <c r="V37" s="164">
        <f>U37/U48</f>
        <v>6.6666666666666666E-2</v>
      </c>
      <c r="W37" s="67">
        <v>0</v>
      </c>
      <c r="X37" s="164">
        <f>W37/W48</f>
        <v>0</v>
      </c>
      <c r="Y37" s="67">
        <v>0</v>
      </c>
      <c r="Z37" s="164">
        <f>Y37/Y48</f>
        <v>0</v>
      </c>
      <c r="AA37" s="67">
        <v>1</v>
      </c>
      <c r="AB37" s="164">
        <f>AA37/AA48</f>
        <v>0.16666666666666666</v>
      </c>
      <c r="AC37" s="67">
        <v>0</v>
      </c>
      <c r="AD37" s="164">
        <f>AC37/AC48</f>
        <v>0</v>
      </c>
      <c r="AE37" s="67">
        <v>0</v>
      </c>
      <c r="AF37" s="164">
        <f>AE37/AE48</f>
        <v>0</v>
      </c>
      <c r="AG37" s="67">
        <v>0</v>
      </c>
      <c r="AH37" s="164">
        <f>AG37/AG48</f>
        <v>0</v>
      </c>
      <c r="AI37" s="67">
        <v>0</v>
      </c>
      <c r="AJ37" s="164">
        <f>AI37/AI48</f>
        <v>0</v>
      </c>
      <c r="AK37" s="67">
        <v>0</v>
      </c>
      <c r="AL37" s="164">
        <f>AK37/AK48</f>
        <v>0</v>
      </c>
      <c r="AM37" s="67">
        <v>3</v>
      </c>
      <c r="AN37" s="166">
        <f>AM37/AM48</f>
        <v>1.4150943396226415E-2</v>
      </c>
    </row>
    <row r="38" spans="12:40">
      <c r="L38" s="171">
        <v>44513</v>
      </c>
      <c r="M38" s="67">
        <v>0</v>
      </c>
      <c r="N38" s="164">
        <v>0</v>
      </c>
      <c r="O38" s="67">
        <v>0</v>
      </c>
      <c r="P38" s="164">
        <v>0</v>
      </c>
      <c r="Q38" s="67">
        <v>0</v>
      </c>
      <c r="R38" s="164">
        <v>0</v>
      </c>
      <c r="S38" s="67">
        <v>0</v>
      </c>
      <c r="T38" s="164">
        <v>0</v>
      </c>
      <c r="U38" s="67">
        <v>0</v>
      </c>
      <c r="V38" s="164">
        <v>0</v>
      </c>
      <c r="W38" s="67">
        <v>0</v>
      </c>
      <c r="X38" s="164">
        <v>0</v>
      </c>
      <c r="Y38" s="67">
        <v>0</v>
      </c>
      <c r="Z38" s="164">
        <v>0</v>
      </c>
      <c r="AA38" s="67">
        <v>0</v>
      </c>
      <c r="AB38" s="164">
        <v>0</v>
      </c>
      <c r="AC38" s="67">
        <v>0</v>
      </c>
      <c r="AD38" s="164">
        <v>0</v>
      </c>
      <c r="AE38" s="67">
        <v>0</v>
      </c>
      <c r="AF38" s="164">
        <v>0</v>
      </c>
      <c r="AG38" s="67">
        <v>0</v>
      </c>
      <c r="AH38" s="164">
        <v>0</v>
      </c>
      <c r="AI38" s="67">
        <v>0</v>
      </c>
      <c r="AJ38" s="164">
        <v>0</v>
      </c>
      <c r="AK38" s="67">
        <v>0</v>
      </c>
      <c r="AL38" s="164">
        <v>0</v>
      </c>
      <c r="AM38" s="67">
        <v>0</v>
      </c>
      <c r="AN38" s="166">
        <v>0</v>
      </c>
    </row>
    <row r="39" spans="12:40">
      <c r="L39" s="171">
        <v>44514</v>
      </c>
      <c r="M39" s="67">
        <v>0</v>
      </c>
      <c r="N39" s="164">
        <v>0</v>
      </c>
      <c r="O39" s="67">
        <v>0</v>
      </c>
      <c r="P39" s="164">
        <v>0</v>
      </c>
      <c r="Q39" s="67">
        <v>0</v>
      </c>
      <c r="R39" s="164">
        <v>0</v>
      </c>
      <c r="S39" s="67">
        <v>0</v>
      </c>
      <c r="T39" s="164">
        <v>0</v>
      </c>
      <c r="U39" s="67">
        <v>0</v>
      </c>
      <c r="V39" s="164">
        <v>0</v>
      </c>
      <c r="W39" s="67">
        <v>0</v>
      </c>
      <c r="X39" s="164">
        <v>0</v>
      </c>
      <c r="Y39" s="67">
        <v>0</v>
      </c>
      <c r="Z39" s="164">
        <v>0</v>
      </c>
      <c r="AA39" s="67">
        <v>0</v>
      </c>
      <c r="AB39" s="164">
        <v>0</v>
      </c>
      <c r="AC39" s="67">
        <v>0</v>
      </c>
      <c r="AD39" s="164">
        <v>0</v>
      </c>
      <c r="AE39" s="67">
        <v>0</v>
      </c>
      <c r="AF39" s="164">
        <v>0</v>
      </c>
      <c r="AG39" s="67">
        <v>0</v>
      </c>
      <c r="AH39" s="164">
        <v>0</v>
      </c>
      <c r="AI39" s="67">
        <v>0</v>
      </c>
      <c r="AJ39" s="164">
        <v>0</v>
      </c>
      <c r="AK39" s="67">
        <v>0</v>
      </c>
      <c r="AL39" s="164">
        <v>0</v>
      </c>
      <c r="AM39" s="67">
        <v>0</v>
      </c>
      <c r="AN39" s="166">
        <v>0</v>
      </c>
    </row>
    <row r="40" spans="12:40">
      <c r="L40" s="171">
        <v>44515</v>
      </c>
      <c r="M40" s="67">
        <v>5</v>
      </c>
      <c r="N40" s="164">
        <f>M40/M48</f>
        <v>7.4626865671641784E-2</v>
      </c>
      <c r="O40" s="67">
        <v>6</v>
      </c>
      <c r="P40" s="164">
        <f>O40/O48</f>
        <v>9.2307692307692313E-2</v>
      </c>
      <c r="Q40" s="67">
        <v>0</v>
      </c>
      <c r="R40" s="164">
        <f>Q40/Q48</f>
        <v>0</v>
      </c>
      <c r="S40" s="67">
        <v>0</v>
      </c>
      <c r="T40" s="164">
        <f>S40/S48</f>
        <v>0</v>
      </c>
      <c r="U40" s="67">
        <v>0</v>
      </c>
      <c r="V40" s="164">
        <f>U40/U48</f>
        <v>0</v>
      </c>
      <c r="W40" s="67">
        <v>1</v>
      </c>
      <c r="X40" s="164">
        <f>W40/W48</f>
        <v>0.14285714285714285</v>
      </c>
      <c r="Y40" s="67">
        <v>0</v>
      </c>
      <c r="Z40" s="164">
        <f>Y40/Y48</f>
        <v>0</v>
      </c>
      <c r="AA40" s="67">
        <v>0</v>
      </c>
      <c r="AB40" s="164">
        <f>AA40/AA48</f>
        <v>0</v>
      </c>
      <c r="AC40" s="67">
        <v>0</v>
      </c>
      <c r="AD40" s="164">
        <f>AC40/AC48</f>
        <v>0</v>
      </c>
      <c r="AE40" s="67">
        <v>0</v>
      </c>
      <c r="AF40" s="164">
        <f>AE40/AE48</f>
        <v>0</v>
      </c>
      <c r="AG40" s="67">
        <v>0</v>
      </c>
      <c r="AH40" s="164">
        <f>AG40/AG48</f>
        <v>0</v>
      </c>
      <c r="AI40" s="67">
        <v>0</v>
      </c>
      <c r="AJ40" s="164">
        <f>AI40/AI48</f>
        <v>0</v>
      </c>
      <c r="AK40" s="67">
        <v>0</v>
      </c>
      <c r="AL40" s="164">
        <f>AK40/AK48</f>
        <v>0</v>
      </c>
      <c r="AM40" s="67">
        <v>12</v>
      </c>
      <c r="AN40" s="166">
        <f>AM40/AM48</f>
        <v>5.6603773584905662E-2</v>
      </c>
    </row>
    <row r="41" spans="12:40">
      <c r="L41" s="171">
        <v>44516</v>
      </c>
      <c r="M41" s="67">
        <v>2</v>
      </c>
      <c r="N41" s="164">
        <f>M41/M48</f>
        <v>2.9850746268656716E-2</v>
      </c>
      <c r="O41" s="67">
        <v>3</v>
      </c>
      <c r="P41" s="164">
        <f>O41/O48</f>
        <v>4.6153846153846156E-2</v>
      </c>
      <c r="Q41" s="67">
        <v>2</v>
      </c>
      <c r="R41" s="164">
        <f>Q41/Q48</f>
        <v>0.11764705882352941</v>
      </c>
      <c r="S41" s="67">
        <v>1</v>
      </c>
      <c r="T41" s="164">
        <f>S41/S48</f>
        <v>6.25E-2</v>
      </c>
      <c r="U41" s="67">
        <v>1</v>
      </c>
      <c r="V41" s="164">
        <f>U41/U48</f>
        <v>6.6666666666666666E-2</v>
      </c>
      <c r="W41" s="67">
        <v>0</v>
      </c>
      <c r="X41" s="164">
        <f>W41/W48</f>
        <v>0</v>
      </c>
      <c r="Y41" s="67">
        <v>0</v>
      </c>
      <c r="Z41" s="164">
        <f>Y41/Y48</f>
        <v>0</v>
      </c>
      <c r="AA41" s="67">
        <v>1</v>
      </c>
      <c r="AB41" s="164">
        <f>AA41/AA48</f>
        <v>0.16666666666666666</v>
      </c>
      <c r="AC41" s="67">
        <v>0</v>
      </c>
      <c r="AD41" s="164">
        <f>AC41/AC48</f>
        <v>0</v>
      </c>
      <c r="AE41" s="67">
        <v>0</v>
      </c>
      <c r="AF41" s="164">
        <f>AE41/AE48</f>
        <v>0</v>
      </c>
      <c r="AG41" s="67">
        <v>1</v>
      </c>
      <c r="AH41" s="164">
        <f>AG41/AG48</f>
        <v>0.33333333333333331</v>
      </c>
      <c r="AI41" s="67">
        <v>1</v>
      </c>
      <c r="AJ41" s="164">
        <f>AI41/AI48</f>
        <v>1</v>
      </c>
      <c r="AK41" s="67">
        <v>1</v>
      </c>
      <c r="AL41" s="164">
        <f>AK41/AK48</f>
        <v>1</v>
      </c>
      <c r="AM41" s="67">
        <v>13</v>
      </c>
      <c r="AN41" s="166">
        <f>AM41/AM48</f>
        <v>6.1320754716981132E-2</v>
      </c>
    </row>
    <row r="42" spans="12:40">
      <c r="L42" s="171">
        <v>44517</v>
      </c>
      <c r="M42" s="67">
        <v>6</v>
      </c>
      <c r="N42" s="164">
        <f>M42/M48</f>
        <v>8.9552238805970144E-2</v>
      </c>
      <c r="O42" s="67">
        <v>7</v>
      </c>
      <c r="P42" s="164">
        <f>O42/O48</f>
        <v>0.1076923076923077</v>
      </c>
      <c r="Q42" s="67">
        <v>2</v>
      </c>
      <c r="R42" s="164">
        <f>Q42/Q48</f>
        <v>0.11764705882352941</v>
      </c>
      <c r="S42" s="67">
        <v>2</v>
      </c>
      <c r="T42" s="164">
        <f>S42/S48</f>
        <v>0.125</v>
      </c>
      <c r="U42" s="67">
        <v>2</v>
      </c>
      <c r="V42" s="164">
        <f>U42/U48</f>
        <v>0.13333333333333333</v>
      </c>
      <c r="W42" s="67">
        <v>1</v>
      </c>
      <c r="X42" s="164">
        <f>W42/W48</f>
        <v>0.14285714285714285</v>
      </c>
      <c r="Y42" s="67">
        <v>1</v>
      </c>
      <c r="Z42" s="164">
        <f>Y42/Y48</f>
        <v>0.16666666666666666</v>
      </c>
      <c r="AA42" s="67">
        <v>2</v>
      </c>
      <c r="AB42" s="164">
        <f>AA42/AA48</f>
        <v>0.33333333333333331</v>
      </c>
      <c r="AC42" s="67">
        <v>1</v>
      </c>
      <c r="AD42" s="164">
        <f>AC42/AC48</f>
        <v>0.2</v>
      </c>
      <c r="AE42" s="67">
        <v>1</v>
      </c>
      <c r="AF42" s="164">
        <f>AE42/AE48</f>
        <v>0.33333333333333331</v>
      </c>
      <c r="AG42" s="67">
        <v>0</v>
      </c>
      <c r="AH42" s="164">
        <f>AG42/AG48</f>
        <v>0</v>
      </c>
      <c r="AI42" s="67">
        <v>0</v>
      </c>
      <c r="AJ42" s="164">
        <f>AI42/AI48</f>
        <v>0</v>
      </c>
      <c r="AK42" s="67">
        <v>0</v>
      </c>
      <c r="AL42" s="164">
        <f>AK42/AK48</f>
        <v>0</v>
      </c>
      <c r="AM42" s="67">
        <v>25</v>
      </c>
      <c r="AN42" s="166">
        <f>AM42/AM48</f>
        <v>0.11792452830188679</v>
      </c>
    </row>
    <row r="43" spans="12:40">
      <c r="L43" s="171">
        <v>44518</v>
      </c>
      <c r="M43" s="67">
        <v>5</v>
      </c>
      <c r="N43" s="164">
        <f>M43/M48</f>
        <v>7.4626865671641784E-2</v>
      </c>
      <c r="O43" s="67">
        <v>4</v>
      </c>
      <c r="P43" s="164">
        <f>O43/O48</f>
        <v>6.1538461538461542E-2</v>
      </c>
      <c r="Q43" s="67">
        <v>0</v>
      </c>
      <c r="R43" s="164">
        <f>Q43/Q48</f>
        <v>0</v>
      </c>
      <c r="S43" s="67">
        <v>0</v>
      </c>
      <c r="T43" s="164">
        <f>S43/S48</f>
        <v>0</v>
      </c>
      <c r="U43" s="67">
        <v>0</v>
      </c>
      <c r="V43" s="164">
        <f>U43/U48</f>
        <v>0</v>
      </c>
      <c r="W43" s="67">
        <v>0</v>
      </c>
      <c r="X43" s="164">
        <f>W43/W48</f>
        <v>0</v>
      </c>
      <c r="Y43" s="67">
        <v>0</v>
      </c>
      <c r="Z43" s="164">
        <f>Y43/Y48</f>
        <v>0</v>
      </c>
      <c r="AA43" s="67">
        <v>0</v>
      </c>
      <c r="AB43" s="164">
        <f>AA43/AA48</f>
        <v>0</v>
      </c>
      <c r="AC43" s="67">
        <v>0</v>
      </c>
      <c r="AD43" s="164">
        <f>AC43/AC48</f>
        <v>0</v>
      </c>
      <c r="AE43" s="67">
        <v>0</v>
      </c>
      <c r="AF43" s="164">
        <f>AE43/AE48</f>
        <v>0</v>
      </c>
      <c r="AG43" s="67">
        <v>0</v>
      </c>
      <c r="AH43" s="164">
        <f>AG43/AG48</f>
        <v>0</v>
      </c>
      <c r="AI43" s="67">
        <v>0</v>
      </c>
      <c r="AJ43" s="164">
        <f>AI43/AI48</f>
        <v>0</v>
      </c>
      <c r="AK43" s="67">
        <v>0</v>
      </c>
      <c r="AL43" s="164">
        <f>AK43/AK48</f>
        <v>0</v>
      </c>
      <c r="AM43" s="67">
        <v>9</v>
      </c>
      <c r="AN43" s="166">
        <f>AM43/AM48</f>
        <v>4.2452830188679243E-2</v>
      </c>
    </row>
    <row r="44" spans="12:40">
      <c r="L44" s="171">
        <v>44519</v>
      </c>
      <c r="M44" s="67">
        <v>5</v>
      </c>
      <c r="N44" s="164">
        <f>M44/M48</f>
        <v>7.4626865671641784E-2</v>
      </c>
      <c r="O44" s="67">
        <v>2</v>
      </c>
      <c r="P44" s="164">
        <f>O44/O48</f>
        <v>3.0769230769230771E-2</v>
      </c>
      <c r="Q44" s="67">
        <v>1</v>
      </c>
      <c r="R44" s="164">
        <f>Q44/Q48</f>
        <v>5.8823529411764705E-2</v>
      </c>
      <c r="S44" s="67">
        <v>1</v>
      </c>
      <c r="T44" s="164">
        <f>S44/S48</f>
        <v>6.25E-2</v>
      </c>
      <c r="U44" s="67">
        <v>3</v>
      </c>
      <c r="V44" s="164">
        <f>U44/U48</f>
        <v>0.2</v>
      </c>
      <c r="W44" s="67">
        <v>1</v>
      </c>
      <c r="X44" s="164">
        <f>W44/W48</f>
        <v>0.14285714285714285</v>
      </c>
      <c r="Y44" s="67">
        <v>1</v>
      </c>
      <c r="Z44" s="164">
        <f>Y44/Y48</f>
        <v>0.16666666666666666</v>
      </c>
      <c r="AA44" s="67">
        <v>0</v>
      </c>
      <c r="AB44" s="164">
        <f>AA44/AA48</f>
        <v>0</v>
      </c>
      <c r="AC44" s="67">
        <v>1</v>
      </c>
      <c r="AD44" s="164">
        <f>AC44/AC48</f>
        <v>0.2</v>
      </c>
      <c r="AE44" s="67">
        <v>0</v>
      </c>
      <c r="AF44" s="164">
        <f>AE44/AE48</f>
        <v>0</v>
      </c>
      <c r="AG44" s="67">
        <v>0</v>
      </c>
      <c r="AH44" s="164">
        <f>AG44/AG48</f>
        <v>0</v>
      </c>
      <c r="AI44" s="67">
        <v>0</v>
      </c>
      <c r="AJ44" s="164">
        <f>AI44/AI48</f>
        <v>0</v>
      </c>
      <c r="AK44" s="67">
        <v>0</v>
      </c>
      <c r="AL44" s="164">
        <f>AK44/AK48</f>
        <v>0</v>
      </c>
      <c r="AM44" s="67">
        <v>15</v>
      </c>
      <c r="AN44" s="166">
        <f>AM44/AM48</f>
        <v>7.0754716981132074E-2</v>
      </c>
    </row>
    <row r="45" spans="12:40">
      <c r="L45" s="171">
        <v>44520</v>
      </c>
      <c r="M45" s="67">
        <v>0</v>
      </c>
      <c r="N45" s="164">
        <f>M45/M48</f>
        <v>0</v>
      </c>
      <c r="O45" s="67">
        <v>2</v>
      </c>
      <c r="P45" s="164">
        <f>O45/O48</f>
        <v>3.0769230769230771E-2</v>
      </c>
      <c r="Q45" s="67">
        <v>0</v>
      </c>
      <c r="R45" s="164">
        <f>Q45/Q48</f>
        <v>0</v>
      </c>
      <c r="S45" s="67">
        <v>1</v>
      </c>
      <c r="T45" s="164">
        <f>S45/S48</f>
        <v>6.25E-2</v>
      </c>
      <c r="U45" s="67">
        <v>1</v>
      </c>
      <c r="V45" s="164">
        <f>U45/U48</f>
        <v>6.6666666666666666E-2</v>
      </c>
      <c r="W45" s="67">
        <v>0</v>
      </c>
      <c r="X45" s="164">
        <f>W45/W48</f>
        <v>0</v>
      </c>
      <c r="Y45" s="67">
        <v>0</v>
      </c>
      <c r="Z45" s="164">
        <f>Y45/Y48</f>
        <v>0</v>
      </c>
      <c r="AA45" s="67">
        <v>0</v>
      </c>
      <c r="AB45" s="164">
        <f>AA45/AA48</f>
        <v>0</v>
      </c>
      <c r="AC45" s="67">
        <v>0</v>
      </c>
      <c r="AD45" s="164">
        <f>AC45/AC48</f>
        <v>0</v>
      </c>
      <c r="AE45" s="67">
        <v>0</v>
      </c>
      <c r="AF45" s="164">
        <f>AE45/AE48</f>
        <v>0</v>
      </c>
      <c r="AG45" s="67">
        <v>0</v>
      </c>
      <c r="AH45" s="164">
        <f>AG45/AG48</f>
        <v>0</v>
      </c>
      <c r="AI45" s="67">
        <v>0</v>
      </c>
      <c r="AJ45" s="164">
        <f>AI45/AI48</f>
        <v>0</v>
      </c>
      <c r="AK45" s="67">
        <v>0</v>
      </c>
      <c r="AL45" s="164">
        <f>AK45/AK48</f>
        <v>0</v>
      </c>
      <c r="AM45" s="67">
        <v>4</v>
      </c>
      <c r="AN45" s="166">
        <f>AM45/AM48</f>
        <v>1.8867924528301886E-2</v>
      </c>
    </row>
    <row r="46" spans="12:40">
      <c r="L46" s="171">
        <v>44521</v>
      </c>
      <c r="M46" s="67">
        <v>3</v>
      </c>
      <c r="N46" s="164">
        <f>M46/M48</f>
        <v>4.4776119402985072E-2</v>
      </c>
      <c r="O46" s="67">
        <v>3</v>
      </c>
      <c r="P46" s="164">
        <f>O46/O48</f>
        <v>4.6153846153846156E-2</v>
      </c>
      <c r="Q46" s="67">
        <v>0</v>
      </c>
      <c r="R46" s="164">
        <f>Q46/Q48</f>
        <v>0</v>
      </c>
      <c r="S46" s="67">
        <v>1</v>
      </c>
      <c r="T46" s="164">
        <f>S46/S48</f>
        <v>6.25E-2</v>
      </c>
      <c r="U46" s="67">
        <v>1</v>
      </c>
      <c r="V46" s="164">
        <f>U46/U48</f>
        <v>6.6666666666666666E-2</v>
      </c>
      <c r="W46" s="67">
        <v>0</v>
      </c>
      <c r="X46" s="164">
        <f>W46/W48</f>
        <v>0</v>
      </c>
      <c r="Y46" s="67">
        <v>0</v>
      </c>
      <c r="Z46" s="164">
        <f>Y46/Y48</f>
        <v>0</v>
      </c>
      <c r="AA46" s="67">
        <v>0</v>
      </c>
      <c r="AB46" s="164">
        <f>AA46/AA48</f>
        <v>0</v>
      </c>
      <c r="AC46" s="67">
        <v>0</v>
      </c>
      <c r="AD46" s="164">
        <f>AC46/AC48</f>
        <v>0</v>
      </c>
      <c r="AE46" s="67">
        <v>0</v>
      </c>
      <c r="AF46" s="164">
        <f>AE46/AE48</f>
        <v>0</v>
      </c>
      <c r="AG46" s="67">
        <v>0</v>
      </c>
      <c r="AH46" s="164">
        <f>AG46/AG48</f>
        <v>0</v>
      </c>
      <c r="AI46" s="67">
        <v>0</v>
      </c>
      <c r="AJ46" s="164">
        <f>AI46/AI48</f>
        <v>0</v>
      </c>
      <c r="AK46" s="67">
        <v>0</v>
      </c>
      <c r="AL46" s="164">
        <f>AK46/AK48</f>
        <v>0</v>
      </c>
      <c r="AM46" s="67">
        <v>8</v>
      </c>
      <c r="AN46" s="166">
        <f>AM46/AM48</f>
        <v>3.7735849056603772E-2</v>
      </c>
    </row>
    <row r="47" spans="12:40">
      <c r="L47" s="171">
        <v>44522</v>
      </c>
      <c r="M47" s="67">
        <v>19</v>
      </c>
      <c r="N47" s="164">
        <f>M47/M48</f>
        <v>0.28358208955223879</v>
      </c>
      <c r="O47" s="67">
        <v>17</v>
      </c>
      <c r="P47" s="164">
        <f>O47/O48</f>
        <v>0.26153846153846155</v>
      </c>
      <c r="Q47" s="67">
        <v>3</v>
      </c>
      <c r="R47" s="164">
        <f>Q47/Q48</f>
        <v>0.17647058823529413</v>
      </c>
      <c r="S47" s="67">
        <v>2</v>
      </c>
      <c r="T47" s="164">
        <f>S47/S48</f>
        <v>0.125</v>
      </c>
      <c r="U47" s="67">
        <v>1</v>
      </c>
      <c r="V47" s="164">
        <f>U47/U48</f>
        <v>6.6666666666666666E-2</v>
      </c>
      <c r="W47" s="67">
        <v>1</v>
      </c>
      <c r="X47" s="164">
        <f>W47/W48</f>
        <v>0.14285714285714285</v>
      </c>
      <c r="Y47" s="67">
        <v>1</v>
      </c>
      <c r="Z47" s="164">
        <f>Y47/Y48</f>
        <v>0.16666666666666666</v>
      </c>
      <c r="AA47" s="67">
        <v>1</v>
      </c>
      <c r="AB47" s="164">
        <f>AA47/AA48</f>
        <v>0.16666666666666666</v>
      </c>
      <c r="AC47" s="67">
        <v>1</v>
      </c>
      <c r="AD47" s="164">
        <f>AC47/AC48</f>
        <v>0.2</v>
      </c>
      <c r="AE47" s="67">
        <v>1</v>
      </c>
      <c r="AF47" s="164">
        <f>AE47/AE48</f>
        <v>0.33333333333333331</v>
      </c>
      <c r="AG47" s="67">
        <v>0</v>
      </c>
      <c r="AH47" s="164">
        <f>AG47/AG48</f>
        <v>0</v>
      </c>
      <c r="AI47" s="67">
        <v>0</v>
      </c>
      <c r="AJ47" s="164">
        <f>AI47/AI48</f>
        <v>0</v>
      </c>
      <c r="AK47" s="67">
        <v>0</v>
      </c>
      <c r="AL47" s="164">
        <f>AK47/AK48</f>
        <v>0</v>
      </c>
      <c r="AM47" s="67">
        <v>47</v>
      </c>
      <c r="AN47" s="166">
        <f>AM47/AM48</f>
        <v>0.22169811320754718</v>
      </c>
    </row>
    <row r="48" spans="12:40">
      <c r="L48" s="110" t="s">
        <v>595</v>
      </c>
      <c r="M48" s="110">
        <v>67</v>
      </c>
      <c r="N48" s="172">
        <f>SUM(N28:N47)</f>
        <v>1</v>
      </c>
      <c r="O48" s="110">
        <v>65</v>
      </c>
      <c r="P48" s="172">
        <f>SUM(P28:P47)</f>
        <v>1</v>
      </c>
      <c r="Q48" s="110">
        <v>17</v>
      </c>
      <c r="R48" s="172">
        <f>SUM(R28:R47)</f>
        <v>1</v>
      </c>
      <c r="S48" s="110">
        <v>16</v>
      </c>
      <c r="T48" s="172">
        <f>SUM(T28:T47)</f>
        <v>1</v>
      </c>
      <c r="U48" s="110">
        <v>15</v>
      </c>
      <c r="V48" s="172">
        <f>SUM(V28:V47)</f>
        <v>1</v>
      </c>
      <c r="W48" s="110">
        <v>7</v>
      </c>
      <c r="X48" s="172">
        <f>SUM(X28:X47)</f>
        <v>0.99999999999999978</v>
      </c>
      <c r="Y48" s="110">
        <v>6</v>
      </c>
      <c r="Z48" s="172">
        <f>SUM(Z28:Z47)</f>
        <v>0.99999999999999989</v>
      </c>
      <c r="AA48" s="110">
        <v>6</v>
      </c>
      <c r="AB48" s="172">
        <f>SUM(AB28:AB47)</f>
        <v>0.99999999999999989</v>
      </c>
      <c r="AC48" s="110">
        <v>5</v>
      </c>
      <c r="AD48" s="172">
        <f>SUM(AD28:AD47)</f>
        <v>1</v>
      </c>
      <c r="AE48" s="110">
        <v>3</v>
      </c>
      <c r="AF48" s="172">
        <f>SUM(AF28:AF47)</f>
        <v>1</v>
      </c>
      <c r="AG48" s="110">
        <v>3</v>
      </c>
      <c r="AH48" s="172">
        <f>SUM(AH28:AH47)</f>
        <v>1</v>
      </c>
      <c r="AI48" s="110">
        <v>1</v>
      </c>
      <c r="AJ48" s="172">
        <f>SUM(AJ28:AJ47)</f>
        <v>1</v>
      </c>
      <c r="AK48" s="110">
        <v>1</v>
      </c>
      <c r="AL48" s="172">
        <f>SUM(AL28:AL47)</f>
        <v>1</v>
      </c>
      <c r="AM48" s="110">
        <v>212</v>
      </c>
      <c r="AN48" s="172">
        <f>SUM(AN28:AN47)</f>
        <v>1</v>
      </c>
    </row>
    <row r="53" spans="12:12">
      <c r="L53" s="147"/>
    </row>
    <row r="54" spans="12:12">
      <c r="L54" s="147"/>
    </row>
    <row r="55" spans="12:12">
      <c r="L55" s="147"/>
    </row>
    <row r="56" spans="12:12">
      <c r="L56" s="147"/>
    </row>
    <row r="57" spans="12:12">
      <c r="L57" s="147"/>
    </row>
    <row r="58" spans="12:12">
      <c r="L58" s="147"/>
    </row>
    <row r="59" spans="12:12">
      <c r="L59" s="147"/>
    </row>
    <row r="60" spans="12:12">
      <c r="L60" s="147"/>
    </row>
    <row r="61" spans="12:12">
      <c r="L61" s="147"/>
    </row>
    <row r="62" spans="12:12">
      <c r="L62" s="147"/>
    </row>
    <row r="63" spans="12:12">
      <c r="L63" s="147"/>
    </row>
    <row r="64" spans="12:12">
      <c r="L64" s="147"/>
    </row>
    <row r="65" spans="12:12">
      <c r="L65" s="147"/>
    </row>
    <row r="66" spans="12:12">
      <c r="L66" s="147"/>
    </row>
    <row r="67" spans="12:12">
      <c r="L67" s="147"/>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B288D-95B2-4879-94C0-813D214E28A7}">
  <dimension ref="B2:AG45"/>
  <sheetViews>
    <sheetView workbookViewId="0">
      <selection activeCell="Y4" sqref="Y4"/>
    </sheetView>
  </sheetViews>
  <sheetFormatPr defaultRowHeight="12.75"/>
  <cols>
    <col min="2" max="2" width="22.28515625" customWidth="1"/>
    <col min="6" max="6" width="40.140625" customWidth="1"/>
    <col min="31" max="31" width="18.5703125" customWidth="1"/>
  </cols>
  <sheetData>
    <row r="2" spans="2:33">
      <c r="B2" t="s">
        <v>665</v>
      </c>
      <c r="F2" t="s">
        <v>666</v>
      </c>
      <c r="AE2" t="s">
        <v>667</v>
      </c>
    </row>
    <row r="4" spans="2:33">
      <c r="B4" s="63" t="s">
        <v>664</v>
      </c>
      <c r="C4" s="63" t="s">
        <v>595</v>
      </c>
      <c r="D4" s="18" t="s">
        <v>594</v>
      </c>
      <c r="F4" s="110" t="s">
        <v>664</v>
      </c>
      <c r="G4" s="110" t="s">
        <v>273</v>
      </c>
      <c r="H4" s="79" t="s">
        <v>594</v>
      </c>
      <c r="I4" s="110" t="s">
        <v>276</v>
      </c>
      <c r="J4" s="79" t="s">
        <v>594</v>
      </c>
      <c r="K4" s="110" t="s">
        <v>262</v>
      </c>
      <c r="L4" s="79" t="s">
        <v>594</v>
      </c>
      <c r="M4" s="110" t="s">
        <v>328</v>
      </c>
      <c r="N4" s="79" t="s">
        <v>594</v>
      </c>
      <c r="O4" s="110" t="s">
        <v>354</v>
      </c>
      <c r="P4" s="79" t="s">
        <v>594</v>
      </c>
      <c r="Q4" s="110" t="s">
        <v>352</v>
      </c>
      <c r="R4" s="79" t="s">
        <v>594</v>
      </c>
      <c r="S4" s="110" t="s">
        <v>668</v>
      </c>
      <c r="T4" s="79" t="s">
        <v>594</v>
      </c>
      <c r="U4" s="110" t="s">
        <v>355</v>
      </c>
      <c r="V4" s="79" t="s">
        <v>594</v>
      </c>
      <c r="W4" s="110" t="s">
        <v>329</v>
      </c>
      <c r="X4" s="79" t="s">
        <v>594</v>
      </c>
      <c r="Y4" s="110" t="s">
        <v>356</v>
      </c>
      <c r="Z4" s="79" t="s">
        <v>594</v>
      </c>
      <c r="AA4" s="110" t="s">
        <v>595</v>
      </c>
      <c r="AB4" s="121" t="s">
        <v>594</v>
      </c>
      <c r="AE4" s="63" t="s">
        <v>664</v>
      </c>
      <c r="AF4" s="63" t="s">
        <v>595</v>
      </c>
      <c r="AG4" s="18" t="s">
        <v>594</v>
      </c>
    </row>
    <row r="5" spans="2:33">
      <c r="B5" s="174">
        <v>44503</v>
      </c>
      <c r="C5" s="93">
        <v>35</v>
      </c>
      <c r="D5" s="175">
        <f>C5/C25</f>
        <v>0.13011152416356878</v>
      </c>
      <c r="F5" s="171">
        <v>44503</v>
      </c>
      <c r="G5" s="67">
        <v>10</v>
      </c>
      <c r="H5" s="164">
        <f>G5/G25</f>
        <v>0.13513513513513514</v>
      </c>
      <c r="I5" s="67">
        <v>6</v>
      </c>
      <c r="J5" s="164">
        <f>I5/I25</f>
        <v>8.8235294117647065E-2</v>
      </c>
      <c r="K5" s="67">
        <v>6</v>
      </c>
      <c r="L5" s="164">
        <f>K5/K25</f>
        <v>0.21428571428571427</v>
      </c>
      <c r="M5" s="67">
        <v>2</v>
      </c>
      <c r="N5" s="164">
        <f>M5/M25</f>
        <v>0.08</v>
      </c>
      <c r="O5" s="67">
        <v>4</v>
      </c>
      <c r="P5" s="164">
        <f>O5/O25</f>
        <v>0.23529411764705882</v>
      </c>
      <c r="Q5" s="67">
        <v>2</v>
      </c>
      <c r="R5" s="164">
        <f>Q5/Q25</f>
        <v>0.16666666666666666</v>
      </c>
      <c r="S5" s="67">
        <v>2</v>
      </c>
      <c r="T5" s="164">
        <f>S5/S25</f>
        <v>0.18181818181818182</v>
      </c>
      <c r="U5" s="67">
        <v>1</v>
      </c>
      <c r="V5" s="164">
        <f>U5/U25</f>
        <v>0.14285714285714285</v>
      </c>
      <c r="W5" s="67">
        <v>1</v>
      </c>
      <c r="X5" s="164">
        <f>W5/W25</f>
        <v>0.14285714285714285</v>
      </c>
      <c r="Y5" s="67">
        <v>1</v>
      </c>
      <c r="Z5" s="164">
        <f>Y5/Y25</f>
        <v>0.2</v>
      </c>
      <c r="AA5" s="67">
        <v>35</v>
      </c>
      <c r="AB5" s="166">
        <f>AA5/AA25</f>
        <v>0.13779527559055119</v>
      </c>
      <c r="AE5" s="174">
        <v>44503</v>
      </c>
      <c r="AF5" s="93">
        <v>0</v>
      </c>
      <c r="AG5" s="175">
        <f>AF5/AF25</f>
        <v>0</v>
      </c>
    </row>
    <row r="6" spans="2:33">
      <c r="B6" s="176">
        <v>44504</v>
      </c>
      <c r="C6">
        <v>32</v>
      </c>
      <c r="D6" s="177">
        <f>C6/C25</f>
        <v>0.11895910780669144</v>
      </c>
      <c r="F6" s="171">
        <v>44504</v>
      </c>
      <c r="G6" s="67">
        <v>7</v>
      </c>
      <c r="H6" s="164">
        <f>G6/G25</f>
        <v>9.45945945945946E-2</v>
      </c>
      <c r="I6" s="67">
        <v>9</v>
      </c>
      <c r="J6" s="164">
        <f>I6/I25</f>
        <v>0.13235294117647059</v>
      </c>
      <c r="K6" s="67">
        <v>4</v>
      </c>
      <c r="L6" s="164">
        <f>K6/K25</f>
        <v>0.14285714285714285</v>
      </c>
      <c r="M6" s="67">
        <v>5</v>
      </c>
      <c r="N6" s="164">
        <f>M6/M25</f>
        <v>0.2</v>
      </c>
      <c r="O6" s="67">
        <v>1</v>
      </c>
      <c r="P6" s="164">
        <f>O6/O25</f>
        <v>5.8823529411764705E-2</v>
      </c>
      <c r="Q6" s="67">
        <v>2</v>
      </c>
      <c r="R6" s="164">
        <f>Q6/Q25</f>
        <v>0.16666666666666666</v>
      </c>
      <c r="S6" s="67">
        <v>2</v>
      </c>
      <c r="T6" s="164">
        <f>S6/S25</f>
        <v>0.18181818181818182</v>
      </c>
      <c r="U6" s="67">
        <v>0</v>
      </c>
      <c r="V6" s="164">
        <f>U6/U25</f>
        <v>0</v>
      </c>
      <c r="W6" s="67">
        <v>1</v>
      </c>
      <c r="X6" s="164">
        <f>W6/W25</f>
        <v>0.14285714285714285</v>
      </c>
      <c r="Y6" s="67">
        <v>1</v>
      </c>
      <c r="Z6" s="164">
        <f>Y6/Y25</f>
        <v>0.2</v>
      </c>
      <c r="AA6" s="67">
        <v>32</v>
      </c>
      <c r="AB6" s="166">
        <f>AA6/AA25</f>
        <v>0.12598425196850394</v>
      </c>
      <c r="AE6" s="176">
        <v>44504</v>
      </c>
      <c r="AF6">
        <v>2</v>
      </c>
      <c r="AG6" s="177">
        <f>AF6/AF25</f>
        <v>3.5714285714285712E-2</v>
      </c>
    </row>
    <row r="7" spans="2:33">
      <c r="B7" s="176">
        <v>44505</v>
      </c>
      <c r="C7">
        <v>10</v>
      </c>
      <c r="D7" s="177">
        <f>C7/C25</f>
        <v>3.717472118959108E-2</v>
      </c>
      <c r="F7" s="171">
        <v>44505</v>
      </c>
      <c r="G7" s="67">
        <v>4</v>
      </c>
      <c r="H7" s="164">
        <f>G7/G25</f>
        <v>5.4054054054054057E-2</v>
      </c>
      <c r="I7" s="67">
        <v>3</v>
      </c>
      <c r="J7" s="164">
        <f>I7/I25</f>
        <v>4.4117647058823532E-2</v>
      </c>
      <c r="K7" s="67">
        <v>1</v>
      </c>
      <c r="L7" s="164">
        <f>K7/K25</f>
        <v>3.5714285714285712E-2</v>
      </c>
      <c r="M7" s="67">
        <v>1</v>
      </c>
      <c r="N7" s="164">
        <f>M7/M25</f>
        <v>0.04</v>
      </c>
      <c r="O7" s="67">
        <v>0</v>
      </c>
      <c r="P7" s="164">
        <f>O7/O25</f>
        <v>0</v>
      </c>
      <c r="Q7" s="67">
        <v>0</v>
      </c>
      <c r="R7" s="164">
        <f>Q7/Q25</f>
        <v>0</v>
      </c>
      <c r="S7" s="67">
        <v>1</v>
      </c>
      <c r="T7" s="164">
        <f>S7/S25</f>
        <v>9.0909090909090912E-2</v>
      </c>
      <c r="U7" s="67">
        <v>0</v>
      </c>
      <c r="V7" s="164">
        <f>U7/U25</f>
        <v>0</v>
      </c>
      <c r="W7" s="67">
        <v>0</v>
      </c>
      <c r="X7" s="164">
        <f>W7/W25</f>
        <v>0</v>
      </c>
      <c r="Y7" s="67">
        <v>0</v>
      </c>
      <c r="Z7" s="164">
        <f>Y7/Y25</f>
        <v>0</v>
      </c>
      <c r="AA7" s="67">
        <v>10</v>
      </c>
      <c r="AB7" s="166">
        <f>AA7/AA25</f>
        <v>3.937007874015748E-2</v>
      </c>
      <c r="AE7" s="176">
        <v>44505</v>
      </c>
      <c r="AF7">
        <v>5</v>
      </c>
      <c r="AG7" s="177">
        <f>AF7/AF25</f>
        <v>8.9285714285714288E-2</v>
      </c>
    </row>
    <row r="8" spans="2:33">
      <c r="B8" s="176">
        <v>44506</v>
      </c>
      <c r="C8">
        <v>0</v>
      </c>
      <c r="D8" s="177">
        <f>C8/C25</f>
        <v>0</v>
      </c>
      <c r="F8" s="171">
        <v>44506</v>
      </c>
      <c r="G8" s="67">
        <v>0</v>
      </c>
      <c r="H8" s="164">
        <v>0</v>
      </c>
      <c r="I8" s="67">
        <v>0</v>
      </c>
      <c r="J8" s="164">
        <v>0</v>
      </c>
      <c r="K8" s="67">
        <v>0</v>
      </c>
      <c r="L8" s="164">
        <v>0</v>
      </c>
      <c r="M8" s="67">
        <v>0</v>
      </c>
      <c r="N8" s="164">
        <v>0</v>
      </c>
      <c r="O8" s="67">
        <v>0</v>
      </c>
      <c r="P8" s="164">
        <v>0</v>
      </c>
      <c r="Q8" s="67">
        <v>0</v>
      </c>
      <c r="R8" s="164">
        <v>0</v>
      </c>
      <c r="S8" s="67">
        <v>0</v>
      </c>
      <c r="T8" s="164">
        <v>0</v>
      </c>
      <c r="U8" s="67">
        <v>0</v>
      </c>
      <c r="V8" s="164">
        <v>0</v>
      </c>
      <c r="W8" s="67">
        <v>0</v>
      </c>
      <c r="X8" s="164">
        <v>0</v>
      </c>
      <c r="Y8" s="67">
        <v>0</v>
      </c>
      <c r="Z8" s="164">
        <v>0</v>
      </c>
      <c r="AA8" s="67">
        <v>0</v>
      </c>
      <c r="AB8" s="166">
        <v>0</v>
      </c>
      <c r="AE8" s="176">
        <v>44506</v>
      </c>
      <c r="AF8">
        <v>0</v>
      </c>
      <c r="AG8" s="177">
        <f>AF8/AF25</f>
        <v>0</v>
      </c>
    </row>
    <row r="9" spans="2:33">
      <c r="B9" s="176">
        <v>44507</v>
      </c>
      <c r="C9">
        <v>1</v>
      </c>
      <c r="D9" s="177">
        <f>C9/C25</f>
        <v>3.7174721189591076E-3</v>
      </c>
      <c r="F9" s="171">
        <v>44507</v>
      </c>
      <c r="G9" s="67">
        <v>1</v>
      </c>
      <c r="H9" s="164">
        <v>0</v>
      </c>
      <c r="I9" s="67">
        <v>0</v>
      </c>
      <c r="J9" s="164">
        <v>0</v>
      </c>
      <c r="K9" s="67">
        <v>0</v>
      </c>
      <c r="L9" s="164">
        <v>0</v>
      </c>
      <c r="M9" s="67">
        <v>0</v>
      </c>
      <c r="N9" s="164">
        <v>0</v>
      </c>
      <c r="O9" s="67">
        <v>0</v>
      </c>
      <c r="P9" s="164">
        <v>0</v>
      </c>
      <c r="Q9" s="67">
        <v>0</v>
      </c>
      <c r="R9" s="164">
        <v>0</v>
      </c>
      <c r="S9" s="67">
        <v>0</v>
      </c>
      <c r="T9" s="164">
        <v>0</v>
      </c>
      <c r="U9" s="67">
        <v>0</v>
      </c>
      <c r="V9" s="164">
        <v>0</v>
      </c>
      <c r="W9" s="67">
        <v>0</v>
      </c>
      <c r="X9" s="164">
        <v>0</v>
      </c>
      <c r="Y9" s="67">
        <v>0</v>
      </c>
      <c r="Z9" s="164">
        <v>0</v>
      </c>
      <c r="AA9" s="67">
        <v>1</v>
      </c>
      <c r="AB9" s="166">
        <v>0</v>
      </c>
      <c r="AE9" s="176">
        <v>44507</v>
      </c>
      <c r="AF9">
        <v>0</v>
      </c>
      <c r="AG9" s="177">
        <f>AF9/AF25</f>
        <v>0</v>
      </c>
    </row>
    <row r="10" spans="2:33">
      <c r="B10" s="176">
        <v>44508</v>
      </c>
      <c r="C10">
        <v>8</v>
      </c>
      <c r="D10" s="177">
        <f>C10/C25</f>
        <v>2.9739776951672861E-2</v>
      </c>
      <c r="F10" s="171">
        <v>44508</v>
      </c>
      <c r="G10" s="67">
        <v>3</v>
      </c>
      <c r="H10" s="164">
        <f>G10/G25</f>
        <v>4.0540540540540543E-2</v>
      </c>
      <c r="I10" s="67">
        <v>2</v>
      </c>
      <c r="J10" s="164">
        <f>I10/I25</f>
        <v>2.9411764705882353E-2</v>
      </c>
      <c r="K10" s="67">
        <v>0</v>
      </c>
      <c r="L10" s="164">
        <f>K10/K25</f>
        <v>0</v>
      </c>
      <c r="M10" s="67">
        <v>2</v>
      </c>
      <c r="N10" s="164">
        <f>M10/M25</f>
        <v>0.08</v>
      </c>
      <c r="O10" s="67">
        <v>0</v>
      </c>
      <c r="P10" s="164">
        <f>O10/O25</f>
        <v>0</v>
      </c>
      <c r="Q10" s="67">
        <v>1</v>
      </c>
      <c r="R10" s="164">
        <f>Q10/Q25</f>
        <v>8.3333333333333329E-2</v>
      </c>
      <c r="S10" s="67">
        <v>0</v>
      </c>
      <c r="T10" s="164">
        <f>S10/S25</f>
        <v>0</v>
      </c>
      <c r="U10" s="67">
        <v>0</v>
      </c>
      <c r="V10" s="164">
        <f>U10/U25</f>
        <v>0</v>
      </c>
      <c r="W10" s="67">
        <v>0</v>
      </c>
      <c r="X10" s="164">
        <f>W10/W25</f>
        <v>0</v>
      </c>
      <c r="Y10" s="67">
        <v>0</v>
      </c>
      <c r="Z10" s="164">
        <f>Y10/Y25</f>
        <v>0</v>
      </c>
      <c r="AA10" s="67">
        <v>8</v>
      </c>
      <c r="AB10" s="166">
        <f>AA10/AA25</f>
        <v>3.1496062992125984E-2</v>
      </c>
      <c r="AE10" s="176">
        <v>44508</v>
      </c>
      <c r="AF10">
        <v>8</v>
      </c>
      <c r="AG10" s="177">
        <f>AF10/AF25</f>
        <v>0.14285714285714285</v>
      </c>
    </row>
    <row r="11" spans="2:33">
      <c r="B11" s="176">
        <v>44509</v>
      </c>
      <c r="C11">
        <v>9</v>
      </c>
      <c r="D11" s="177">
        <f>C11/C25</f>
        <v>3.3457249070631967E-2</v>
      </c>
      <c r="F11" s="171">
        <v>44509</v>
      </c>
      <c r="G11" s="67">
        <v>2</v>
      </c>
      <c r="H11" s="164">
        <f>G11/G25</f>
        <v>2.7027027027027029E-2</v>
      </c>
      <c r="I11" s="67">
        <v>2</v>
      </c>
      <c r="J11" s="164">
        <f>I11/I25</f>
        <v>2.9411764705882353E-2</v>
      </c>
      <c r="K11" s="67">
        <v>2</v>
      </c>
      <c r="L11" s="164">
        <f>K11/K25</f>
        <v>7.1428571428571425E-2</v>
      </c>
      <c r="M11" s="67">
        <v>1</v>
      </c>
      <c r="N11" s="164">
        <f>M11/M25</f>
        <v>0.04</v>
      </c>
      <c r="O11" s="67">
        <v>0</v>
      </c>
      <c r="P11" s="164">
        <f>O11/O25</f>
        <v>0</v>
      </c>
      <c r="Q11" s="67">
        <v>0</v>
      </c>
      <c r="R11" s="164">
        <f>Q11/Q25</f>
        <v>0</v>
      </c>
      <c r="S11" s="67">
        <v>0</v>
      </c>
      <c r="T11" s="164">
        <f>S11/S25</f>
        <v>0</v>
      </c>
      <c r="U11" s="67">
        <v>0</v>
      </c>
      <c r="V11" s="164">
        <f>U11/U25</f>
        <v>0</v>
      </c>
      <c r="W11" s="67">
        <v>0</v>
      </c>
      <c r="X11" s="164">
        <f>W11/W25</f>
        <v>0</v>
      </c>
      <c r="Y11" s="67">
        <v>0</v>
      </c>
      <c r="Z11" s="164">
        <f>Y11/Y25</f>
        <v>0</v>
      </c>
      <c r="AA11" s="67">
        <v>7</v>
      </c>
      <c r="AB11" s="166">
        <f>AA11/AA25</f>
        <v>2.7559055118110236E-2</v>
      </c>
      <c r="AE11" s="176">
        <v>44509</v>
      </c>
      <c r="AF11">
        <v>6</v>
      </c>
      <c r="AG11" s="177">
        <f>AF11/AF25</f>
        <v>0.10714285714285714</v>
      </c>
    </row>
    <row r="12" spans="2:33">
      <c r="B12" s="176">
        <v>44510</v>
      </c>
      <c r="C12">
        <v>3</v>
      </c>
      <c r="D12" s="177">
        <f>C12/C25</f>
        <v>1.1152416356877323E-2</v>
      </c>
      <c r="F12" s="171">
        <v>44510</v>
      </c>
      <c r="G12" s="67">
        <v>1</v>
      </c>
      <c r="H12" s="164">
        <f>G12/G25</f>
        <v>1.3513513513513514E-2</v>
      </c>
      <c r="I12" s="67">
        <v>1</v>
      </c>
      <c r="J12" s="164">
        <f>I12/I25</f>
        <v>1.4705882352941176E-2</v>
      </c>
      <c r="K12" s="67">
        <v>0</v>
      </c>
      <c r="L12" s="164">
        <f>K12/K25</f>
        <v>0</v>
      </c>
      <c r="M12" s="67">
        <v>0</v>
      </c>
      <c r="N12" s="164">
        <f>M12/M25</f>
        <v>0</v>
      </c>
      <c r="O12" s="67">
        <v>1</v>
      </c>
      <c r="P12" s="164">
        <f>O12/O25</f>
        <v>5.8823529411764705E-2</v>
      </c>
      <c r="Q12" s="67">
        <v>0</v>
      </c>
      <c r="R12" s="164">
        <f>Q12/Q25</f>
        <v>0</v>
      </c>
      <c r="S12" s="67">
        <v>0</v>
      </c>
      <c r="T12" s="164">
        <f>S12/S25</f>
        <v>0</v>
      </c>
      <c r="U12" s="67">
        <v>0</v>
      </c>
      <c r="V12" s="164">
        <f>U12/U25</f>
        <v>0</v>
      </c>
      <c r="W12" s="67">
        <v>0</v>
      </c>
      <c r="X12" s="164">
        <f>W12/W25</f>
        <v>0</v>
      </c>
      <c r="Y12" s="67">
        <v>0</v>
      </c>
      <c r="Z12" s="164">
        <f>Y12/Y25</f>
        <v>0</v>
      </c>
      <c r="AA12" s="67">
        <v>3</v>
      </c>
      <c r="AB12" s="166">
        <f>AA12/AA25</f>
        <v>1.1811023622047244E-2</v>
      </c>
      <c r="AE12" s="176">
        <v>44510</v>
      </c>
      <c r="AF12">
        <v>3</v>
      </c>
      <c r="AG12" s="177">
        <f>AF12/AF25</f>
        <v>5.3571428571428568E-2</v>
      </c>
    </row>
    <row r="13" spans="2:33">
      <c r="B13" s="176">
        <v>44511</v>
      </c>
      <c r="C13">
        <v>5</v>
      </c>
      <c r="D13" s="177">
        <f>C13/C25</f>
        <v>1.858736059479554E-2</v>
      </c>
      <c r="F13" s="171">
        <v>44511</v>
      </c>
      <c r="G13" s="67">
        <v>2</v>
      </c>
      <c r="H13" s="164">
        <v>0</v>
      </c>
      <c r="I13" s="67">
        <v>2</v>
      </c>
      <c r="J13" s="164">
        <v>0</v>
      </c>
      <c r="K13" s="67">
        <v>0</v>
      </c>
      <c r="L13" s="164">
        <v>0</v>
      </c>
      <c r="M13" s="67">
        <v>1</v>
      </c>
      <c r="N13" s="164">
        <v>0</v>
      </c>
      <c r="O13" s="67">
        <v>0</v>
      </c>
      <c r="P13" s="164">
        <v>0</v>
      </c>
      <c r="Q13" s="67">
        <v>0</v>
      </c>
      <c r="R13" s="164">
        <v>0</v>
      </c>
      <c r="S13" s="67">
        <v>0</v>
      </c>
      <c r="T13" s="164">
        <v>0</v>
      </c>
      <c r="U13" s="67">
        <v>0</v>
      </c>
      <c r="V13" s="164">
        <v>0</v>
      </c>
      <c r="W13" s="67">
        <v>0</v>
      </c>
      <c r="X13" s="164">
        <v>0</v>
      </c>
      <c r="Y13" s="67">
        <v>0</v>
      </c>
      <c r="Z13" s="164">
        <v>0</v>
      </c>
      <c r="AA13" s="67">
        <v>5</v>
      </c>
      <c r="AB13" s="166">
        <v>0</v>
      </c>
      <c r="AE13" s="176">
        <v>44511</v>
      </c>
      <c r="AF13">
        <v>3</v>
      </c>
      <c r="AG13" s="177">
        <f>AF13/AF25</f>
        <v>5.3571428571428568E-2</v>
      </c>
    </row>
    <row r="14" spans="2:33">
      <c r="B14" s="176">
        <v>44512</v>
      </c>
      <c r="C14">
        <v>15</v>
      </c>
      <c r="D14" s="177">
        <f>C14/C25</f>
        <v>5.5762081784386616E-2</v>
      </c>
      <c r="F14" s="171">
        <v>44512</v>
      </c>
      <c r="G14" s="67">
        <v>2</v>
      </c>
      <c r="H14" s="164">
        <v>0</v>
      </c>
      <c r="I14" s="67">
        <v>2</v>
      </c>
      <c r="J14" s="164">
        <v>0</v>
      </c>
      <c r="K14" s="67">
        <v>1</v>
      </c>
      <c r="L14" s="164">
        <v>0</v>
      </c>
      <c r="M14" s="67">
        <v>0</v>
      </c>
      <c r="N14" s="164">
        <v>0</v>
      </c>
      <c r="O14" s="67">
        <v>0</v>
      </c>
      <c r="P14" s="164">
        <v>0</v>
      </c>
      <c r="Q14" s="67">
        <v>0</v>
      </c>
      <c r="R14" s="164">
        <v>0</v>
      </c>
      <c r="S14" s="67">
        <v>0</v>
      </c>
      <c r="T14" s="164">
        <v>0</v>
      </c>
      <c r="U14" s="67">
        <v>0</v>
      </c>
      <c r="V14" s="164">
        <v>0</v>
      </c>
      <c r="W14" s="67">
        <v>0</v>
      </c>
      <c r="X14" s="164">
        <v>0</v>
      </c>
      <c r="Y14" s="67">
        <v>0</v>
      </c>
      <c r="Z14" s="164">
        <v>0</v>
      </c>
      <c r="AA14" s="67">
        <v>5</v>
      </c>
      <c r="AB14" s="166">
        <v>0</v>
      </c>
      <c r="AE14" s="176">
        <v>44512</v>
      </c>
      <c r="AF14">
        <v>3</v>
      </c>
      <c r="AG14" s="177">
        <f>AF14/AF25</f>
        <v>5.3571428571428568E-2</v>
      </c>
    </row>
    <row r="15" spans="2:33">
      <c r="B15" s="176">
        <v>44513</v>
      </c>
      <c r="C15">
        <v>2</v>
      </c>
      <c r="D15" s="177">
        <f>C15/C25</f>
        <v>7.4349442379182153E-3</v>
      </c>
      <c r="F15" s="171">
        <v>44513</v>
      </c>
      <c r="G15" s="67">
        <v>1</v>
      </c>
      <c r="H15" s="164">
        <f>G15/G25</f>
        <v>1.3513513513513514E-2</v>
      </c>
      <c r="I15" s="67">
        <v>1</v>
      </c>
      <c r="J15" s="164">
        <f>I15/I25</f>
        <v>1.4705882352941176E-2</v>
      </c>
      <c r="K15" s="67">
        <v>0</v>
      </c>
      <c r="L15" s="164">
        <f>K15/K25</f>
        <v>0</v>
      </c>
      <c r="M15" s="67">
        <v>0</v>
      </c>
      <c r="N15" s="164">
        <f>M15/M25</f>
        <v>0</v>
      </c>
      <c r="O15" s="67">
        <v>0</v>
      </c>
      <c r="P15" s="164">
        <f>O15/O25</f>
        <v>0</v>
      </c>
      <c r="Q15" s="67">
        <v>0</v>
      </c>
      <c r="R15" s="164">
        <f>Q15/Q25</f>
        <v>0</v>
      </c>
      <c r="S15" s="67">
        <v>0</v>
      </c>
      <c r="T15" s="164">
        <f>S15/S25</f>
        <v>0</v>
      </c>
      <c r="U15" s="67">
        <v>0</v>
      </c>
      <c r="V15" s="164">
        <f>U15/U25</f>
        <v>0</v>
      </c>
      <c r="W15" s="67">
        <v>0</v>
      </c>
      <c r="X15" s="164">
        <f>W15/W25</f>
        <v>0</v>
      </c>
      <c r="Y15" s="67">
        <v>0</v>
      </c>
      <c r="Z15" s="164">
        <f>Y15/Y25</f>
        <v>0</v>
      </c>
      <c r="AA15" s="67">
        <v>2</v>
      </c>
      <c r="AB15" s="166">
        <f>AA15/AA25</f>
        <v>7.874015748031496E-3</v>
      </c>
      <c r="AE15" s="176">
        <v>44513</v>
      </c>
      <c r="AF15">
        <v>0</v>
      </c>
      <c r="AG15" s="177">
        <f>AF15/AF25</f>
        <v>0</v>
      </c>
    </row>
    <row r="16" spans="2:33">
      <c r="B16" s="176">
        <v>44514</v>
      </c>
      <c r="C16">
        <v>11</v>
      </c>
      <c r="D16" s="177">
        <f>C16/C25</f>
        <v>4.0892193308550186E-2</v>
      </c>
      <c r="F16" s="171">
        <v>44514</v>
      </c>
      <c r="G16" s="67">
        <v>1</v>
      </c>
      <c r="H16" s="164">
        <v>0</v>
      </c>
      <c r="I16" s="67">
        <v>2</v>
      </c>
      <c r="J16" s="164">
        <v>0</v>
      </c>
      <c r="K16" s="67">
        <v>1</v>
      </c>
      <c r="L16" s="164">
        <v>0</v>
      </c>
      <c r="M16" s="67">
        <v>1</v>
      </c>
      <c r="N16" s="164">
        <v>0</v>
      </c>
      <c r="O16" s="67">
        <v>1</v>
      </c>
      <c r="P16" s="164">
        <v>0</v>
      </c>
      <c r="Q16" s="67">
        <v>1</v>
      </c>
      <c r="R16" s="164">
        <v>0</v>
      </c>
      <c r="S16" s="67">
        <v>1</v>
      </c>
      <c r="T16" s="164">
        <v>0</v>
      </c>
      <c r="U16" s="67">
        <v>1</v>
      </c>
      <c r="V16" s="164">
        <v>0</v>
      </c>
      <c r="W16" s="67">
        <v>1</v>
      </c>
      <c r="X16" s="164">
        <v>0</v>
      </c>
      <c r="Y16" s="67">
        <v>1</v>
      </c>
      <c r="Z16" s="164">
        <v>0</v>
      </c>
      <c r="AA16" s="67">
        <v>11</v>
      </c>
      <c r="AB16" s="166">
        <v>0</v>
      </c>
      <c r="AE16" s="176">
        <v>44514</v>
      </c>
      <c r="AF16">
        <v>9</v>
      </c>
      <c r="AG16" s="177">
        <f>AF16/AF25</f>
        <v>0.16071428571428573</v>
      </c>
    </row>
    <row r="17" spans="2:33">
      <c r="B17" s="176">
        <v>44515</v>
      </c>
      <c r="C17">
        <v>23</v>
      </c>
      <c r="D17" s="177">
        <f>C17/C25</f>
        <v>8.5501858736059477E-2</v>
      </c>
      <c r="F17" s="171">
        <v>44515</v>
      </c>
      <c r="G17" s="67">
        <v>6</v>
      </c>
      <c r="H17" s="164">
        <v>0</v>
      </c>
      <c r="I17" s="67">
        <v>4</v>
      </c>
      <c r="J17" s="164">
        <v>0</v>
      </c>
      <c r="K17" s="67">
        <v>1</v>
      </c>
      <c r="L17" s="164">
        <v>0</v>
      </c>
      <c r="M17" s="67">
        <v>2</v>
      </c>
      <c r="N17" s="164">
        <v>0</v>
      </c>
      <c r="O17" s="67">
        <v>1</v>
      </c>
      <c r="P17" s="164">
        <v>0</v>
      </c>
      <c r="Q17" s="67">
        <v>1</v>
      </c>
      <c r="R17" s="164">
        <v>0</v>
      </c>
      <c r="S17" s="67">
        <v>2</v>
      </c>
      <c r="T17" s="164">
        <v>0</v>
      </c>
      <c r="U17" s="67">
        <v>3</v>
      </c>
      <c r="V17" s="164">
        <v>0</v>
      </c>
      <c r="W17" s="67">
        <v>2</v>
      </c>
      <c r="X17" s="164">
        <v>0</v>
      </c>
      <c r="Y17" s="67">
        <v>0</v>
      </c>
      <c r="Z17" s="164">
        <v>0</v>
      </c>
      <c r="AA17" s="67">
        <v>22</v>
      </c>
      <c r="AB17" s="166">
        <v>0</v>
      </c>
      <c r="AE17" s="176">
        <v>44515</v>
      </c>
      <c r="AF17">
        <v>2</v>
      </c>
      <c r="AG17" s="177">
        <f>AF17/AF25</f>
        <v>3.5714285714285712E-2</v>
      </c>
    </row>
    <row r="18" spans="2:33">
      <c r="B18" s="176">
        <v>44516</v>
      </c>
      <c r="C18">
        <v>24</v>
      </c>
      <c r="D18" s="177">
        <f>C18/C25</f>
        <v>8.9219330855018583E-2</v>
      </c>
      <c r="F18" s="171">
        <v>44516</v>
      </c>
      <c r="G18" s="67">
        <v>6</v>
      </c>
      <c r="H18" s="164">
        <f>G18/G25</f>
        <v>8.1081081081081086E-2</v>
      </c>
      <c r="I18" s="67">
        <v>4</v>
      </c>
      <c r="J18" s="164">
        <f>I18/I25</f>
        <v>5.8823529411764705E-2</v>
      </c>
      <c r="K18" s="67">
        <v>3</v>
      </c>
      <c r="L18" s="164">
        <f>K18/K25</f>
        <v>0.10714285714285714</v>
      </c>
      <c r="M18" s="67">
        <v>4</v>
      </c>
      <c r="N18" s="164">
        <f>M18/M25</f>
        <v>0.16</v>
      </c>
      <c r="O18" s="67">
        <v>1</v>
      </c>
      <c r="P18" s="164">
        <f>O18/O25</f>
        <v>5.8823529411764705E-2</v>
      </c>
      <c r="Q18" s="67">
        <v>1</v>
      </c>
      <c r="R18" s="164">
        <f>Q18/Q25</f>
        <v>8.3333333333333329E-2</v>
      </c>
      <c r="S18" s="67">
        <v>1</v>
      </c>
      <c r="T18" s="164">
        <f>S18/S25</f>
        <v>9.0909090909090912E-2</v>
      </c>
      <c r="U18" s="67">
        <v>1</v>
      </c>
      <c r="V18" s="164">
        <f>U18/U25</f>
        <v>0.14285714285714285</v>
      </c>
      <c r="W18" s="67">
        <v>1</v>
      </c>
      <c r="X18" s="164">
        <f>W18/W25</f>
        <v>0.14285714285714285</v>
      </c>
      <c r="Y18" s="67">
        <v>1</v>
      </c>
      <c r="Z18" s="164">
        <f>Y18/Y25</f>
        <v>0.2</v>
      </c>
      <c r="AA18" s="67">
        <v>23</v>
      </c>
      <c r="AB18" s="166">
        <f>AA18/AA25</f>
        <v>9.055118110236221E-2</v>
      </c>
      <c r="AE18" s="176">
        <v>44516</v>
      </c>
      <c r="AF18">
        <v>5</v>
      </c>
      <c r="AG18" s="177">
        <f>AF18/AF25</f>
        <v>8.9285714285714288E-2</v>
      </c>
    </row>
    <row r="19" spans="2:33">
      <c r="B19" s="176">
        <v>44517</v>
      </c>
      <c r="C19">
        <v>8</v>
      </c>
      <c r="D19" s="177">
        <f>C19/C25</f>
        <v>2.9739776951672861E-2</v>
      </c>
      <c r="F19" s="171">
        <v>44517</v>
      </c>
      <c r="G19" s="67">
        <v>1</v>
      </c>
      <c r="H19" s="164">
        <f>G19/G25</f>
        <v>1.3513513513513514E-2</v>
      </c>
      <c r="I19" s="67">
        <v>2</v>
      </c>
      <c r="J19" s="164">
        <f>I19/I25</f>
        <v>2.9411764705882353E-2</v>
      </c>
      <c r="K19" s="67">
        <v>1</v>
      </c>
      <c r="L19" s="164">
        <f>K19/K25</f>
        <v>3.5714285714285712E-2</v>
      </c>
      <c r="M19" s="67">
        <v>1</v>
      </c>
      <c r="N19" s="164">
        <f>M19/M25</f>
        <v>0.04</v>
      </c>
      <c r="O19" s="67">
        <v>0</v>
      </c>
      <c r="P19" s="164">
        <f>O19/O25</f>
        <v>0</v>
      </c>
      <c r="Q19" s="67">
        <v>1</v>
      </c>
      <c r="R19" s="164">
        <f>Q19/Q25</f>
        <v>8.3333333333333329E-2</v>
      </c>
      <c r="S19" s="67">
        <v>1</v>
      </c>
      <c r="T19" s="164">
        <f>S19/S25</f>
        <v>9.0909090909090912E-2</v>
      </c>
      <c r="U19" s="67">
        <v>0</v>
      </c>
      <c r="V19" s="164">
        <f>U19/U25</f>
        <v>0</v>
      </c>
      <c r="W19" s="67">
        <v>0</v>
      </c>
      <c r="X19" s="164">
        <f>W19/W25</f>
        <v>0</v>
      </c>
      <c r="Y19" s="67">
        <v>0</v>
      </c>
      <c r="Z19" s="164">
        <f>Y19/Y25</f>
        <v>0</v>
      </c>
      <c r="AA19" s="67">
        <v>7</v>
      </c>
      <c r="AB19" s="166">
        <f>AA19/AA25</f>
        <v>2.7559055118110236E-2</v>
      </c>
      <c r="AE19" s="176">
        <v>44517</v>
      </c>
      <c r="AF19">
        <v>6</v>
      </c>
      <c r="AG19" s="177">
        <f>AF19/AF25</f>
        <v>0.10714285714285714</v>
      </c>
    </row>
    <row r="20" spans="2:33">
      <c r="B20" s="176">
        <v>44518</v>
      </c>
      <c r="C20">
        <v>13</v>
      </c>
      <c r="D20" s="177">
        <f>C20/C25</f>
        <v>4.8327137546468404E-2</v>
      </c>
      <c r="F20" s="171">
        <v>44518</v>
      </c>
      <c r="G20" s="67">
        <v>3</v>
      </c>
      <c r="H20" s="164">
        <f>G20/G25</f>
        <v>4.0540540540540543E-2</v>
      </c>
      <c r="I20" s="67">
        <v>3</v>
      </c>
      <c r="J20" s="164">
        <f>I20/I25</f>
        <v>4.4117647058823532E-2</v>
      </c>
      <c r="K20" s="67">
        <v>2</v>
      </c>
      <c r="L20" s="164">
        <f>K20/K25</f>
        <v>7.1428571428571425E-2</v>
      </c>
      <c r="M20" s="67">
        <v>2</v>
      </c>
      <c r="N20" s="164">
        <f>M20/M25</f>
        <v>0.08</v>
      </c>
      <c r="O20" s="67">
        <v>2</v>
      </c>
      <c r="P20" s="164">
        <f>O20/O25</f>
        <v>0.11764705882352941</v>
      </c>
      <c r="Q20" s="67">
        <v>1</v>
      </c>
      <c r="R20" s="164">
        <f>Q20/Q25</f>
        <v>8.3333333333333329E-2</v>
      </c>
      <c r="S20" s="67">
        <v>0</v>
      </c>
      <c r="T20" s="164">
        <f>S20/S25</f>
        <v>0</v>
      </c>
      <c r="U20" s="67">
        <v>0</v>
      </c>
      <c r="V20" s="164">
        <f>U20/U25</f>
        <v>0</v>
      </c>
      <c r="W20" s="67">
        <v>0</v>
      </c>
      <c r="X20" s="164">
        <f>W20/W25</f>
        <v>0</v>
      </c>
      <c r="Y20" s="67">
        <v>0</v>
      </c>
      <c r="Z20" s="164">
        <f>Y20/Y25</f>
        <v>0</v>
      </c>
      <c r="AA20" s="67">
        <v>13</v>
      </c>
      <c r="AB20" s="166">
        <f>AA20/AA25</f>
        <v>5.1181102362204724E-2</v>
      </c>
      <c r="AE20" s="176">
        <v>44518</v>
      </c>
      <c r="AF20">
        <v>4</v>
      </c>
      <c r="AG20" s="177">
        <f>AF20/AF25</f>
        <v>7.1428571428571425E-2</v>
      </c>
    </row>
    <row r="21" spans="2:33">
      <c r="B21" s="176">
        <v>44519</v>
      </c>
      <c r="C21">
        <v>2</v>
      </c>
      <c r="D21" s="177">
        <f>C21/C25</f>
        <v>7.4349442379182153E-3</v>
      </c>
      <c r="F21" s="171">
        <v>44519</v>
      </c>
      <c r="G21" s="67">
        <v>0</v>
      </c>
      <c r="H21" s="164">
        <f>G21/G25</f>
        <v>0</v>
      </c>
      <c r="I21" s="67">
        <v>2</v>
      </c>
      <c r="J21" s="164">
        <f>I21/I25</f>
        <v>2.9411764705882353E-2</v>
      </c>
      <c r="K21" s="67">
        <v>0</v>
      </c>
      <c r="L21" s="164">
        <f>K21/K25</f>
        <v>0</v>
      </c>
      <c r="M21" s="67">
        <v>0</v>
      </c>
      <c r="N21" s="164">
        <f>M21/M25</f>
        <v>0</v>
      </c>
      <c r="O21" s="67">
        <v>0</v>
      </c>
      <c r="P21" s="164">
        <f>O21/O25</f>
        <v>0</v>
      </c>
      <c r="Q21" s="67">
        <v>0</v>
      </c>
      <c r="R21" s="164">
        <f>Q21/Q25</f>
        <v>0</v>
      </c>
      <c r="S21" s="67">
        <v>0</v>
      </c>
      <c r="T21" s="164">
        <f>S21/S25</f>
        <v>0</v>
      </c>
      <c r="U21" s="67">
        <v>0</v>
      </c>
      <c r="V21" s="164">
        <f>U21/U25</f>
        <v>0</v>
      </c>
      <c r="W21" s="67">
        <v>0</v>
      </c>
      <c r="X21" s="164">
        <f>W21/W25</f>
        <v>0</v>
      </c>
      <c r="Y21" s="67">
        <v>0</v>
      </c>
      <c r="Z21" s="164">
        <f>Y21/Y25</f>
        <v>0</v>
      </c>
      <c r="AA21" s="67">
        <v>2</v>
      </c>
      <c r="AB21" s="166">
        <f>AA21/AA25</f>
        <v>7.874015748031496E-3</v>
      </c>
      <c r="AE21" s="176">
        <v>44519</v>
      </c>
      <c r="AF21">
        <v>0</v>
      </c>
      <c r="AG21" s="177">
        <f>AF21/AF25</f>
        <v>0</v>
      </c>
    </row>
    <row r="22" spans="2:33">
      <c r="B22" s="176">
        <v>44520</v>
      </c>
      <c r="C22">
        <v>0</v>
      </c>
      <c r="D22" s="177">
        <f>C22/C25</f>
        <v>0</v>
      </c>
      <c r="F22" s="171">
        <v>44520</v>
      </c>
      <c r="G22" s="67">
        <v>0</v>
      </c>
      <c r="H22" s="164">
        <v>0</v>
      </c>
      <c r="I22" s="67">
        <v>0</v>
      </c>
      <c r="J22" s="164">
        <v>0</v>
      </c>
      <c r="K22" s="67">
        <v>0</v>
      </c>
      <c r="L22" s="164">
        <v>0</v>
      </c>
      <c r="M22" s="67">
        <v>0</v>
      </c>
      <c r="N22" s="164">
        <v>0</v>
      </c>
      <c r="O22" s="67">
        <v>0</v>
      </c>
      <c r="P22" s="164">
        <v>0</v>
      </c>
      <c r="Q22" s="67">
        <v>0</v>
      </c>
      <c r="R22" s="164">
        <v>0</v>
      </c>
      <c r="S22" s="67">
        <v>0</v>
      </c>
      <c r="T22" s="164">
        <v>0</v>
      </c>
      <c r="U22" s="67">
        <v>0</v>
      </c>
      <c r="V22" s="164">
        <v>0</v>
      </c>
      <c r="W22" s="67">
        <v>0</v>
      </c>
      <c r="X22" s="164">
        <v>0</v>
      </c>
      <c r="Y22" s="67">
        <v>0</v>
      </c>
      <c r="Z22" s="164">
        <v>0</v>
      </c>
      <c r="AA22" s="67">
        <v>0</v>
      </c>
      <c r="AB22" s="166">
        <v>0</v>
      </c>
      <c r="AE22" s="176">
        <v>44520</v>
      </c>
      <c r="AF22">
        <v>0</v>
      </c>
      <c r="AG22" s="177">
        <f>AF22/AF25</f>
        <v>0</v>
      </c>
    </row>
    <row r="23" spans="2:33">
      <c r="B23" s="176">
        <v>44521</v>
      </c>
      <c r="C23">
        <v>0</v>
      </c>
      <c r="D23" s="177">
        <f>C23/C25</f>
        <v>0</v>
      </c>
      <c r="F23" s="171">
        <v>44521</v>
      </c>
      <c r="G23" s="67">
        <v>0</v>
      </c>
      <c r="H23" s="164">
        <v>0</v>
      </c>
      <c r="I23" s="67">
        <v>0</v>
      </c>
      <c r="J23" s="164">
        <v>0</v>
      </c>
      <c r="K23" s="67">
        <v>0</v>
      </c>
      <c r="L23" s="164">
        <v>0</v>
      </c>
      <c r="M23" s="67">
        <v>0</v>
      </c>
      <c r="N23" s="164">
        <v>0</v>
      </c>
      <c r="O23" s="67">
        <v>0</v>
      </c>
      <c r="P23" s="164">
        <v>0</v>
      </c>
      <c r="Q23" s="67">
        <v>0</v>
      </c>
      <c r="R23" s="164">
        <v>0</v>
      </c>
      <c r="S23" s="67">
        <v>0</v>
      </c>
      <c r="T23" s="164">
        <v>0</v>
      </c>
      <c r="U23" s="67">
        <v>0</v>
      </c>
      <c r="V23" s="164">
        <v>0</v>
      </c>
      <c r="W23" s="67">
        <v>0</v>
      </c>
      <c r="X23" s="164">
        <v>0</v>
      </c>
      <c r="Y23" s="67">
        <v>0</v>
      </c>
      <c r="Z23" s="164">
        <v>0</v>
      </c>
      <c r="AA23" s="67">
        <v>0</v>
      </c>
      <c r="AB23" s="166">
        <v>0</v>
      </c>
      <c r="AE23" s="176">
        <v>44521</v>
      </c>
      <c r="AF23">
        <v>0</v>
      </c>
      <c r="AG23" s="177">
        <f>AF23/AF25</f>
        <v>0</v>
      </c>
    </row>
    <row r="24" spans="2:33">
      <c r="B24" s="176">
        <v>44522</v>
      </c>
      <c r="C24">
        <v>68</v>
      </c>
      <c r="D24" s="177">
        <f>C24/C25</f>
        <v>0.25278810408921931</v>
      </c>
      <c r="F24" s="171">
        <v>44522</v>
      </c>
      <c r="G24" s="67">
        <v>24</v>
      </c>
      <c r="H24" s="164">
        <f>G24/G25</f>
        <v>0.32432432432432434</v>
      </c>
      <c r="I24" s="67">
        <v>23</v>
      </c>
      <c r="J24" s="164">
        <f>I24/I25</f>
        <v>0.33823529411764708</v>
      </c>
      <c r="K24" s="67">
        <v>6</v>
      </c>
      <c r="L24" s="164">
        <f>K24/K25</f>
        <v>0.21428571428571427</v>
      </c>
      <c r="M24" s="67">
        <v>3</v>
      </c>
      <c r="N24" s="164">
        <f>M24/M25</f>
        <v>0.12</v>
      </c>
      <c r="O24" s="67">
        <v>6</v>
      </c>
      <c r="P24" s="164">
        <f>O24/O25</f>
        <v>0.35294117647058826</v>
      </c>
      <c r="Q24" s="67">
        <v>2</v>
      </c>
      <c r="R24" s="164">
        <f>Q24/Q25</f>
        <v>0.16666666666666666</v>
      </c>
      <c r="S24" s="67">
        <v>1</v>
      </c>
      <c r="T24" s="164">
        <f>S24/S25</f>
        <v>9.0909090909090912E-2</v>
      </c>
      <c r="U24" s="67">
        <v>1</v>
      </c>
      <c r="V24" s="164">
        <f>U24/U25</f>
        <v>0.14285714285714285</v>
      </c>
      <c r="W24" s="67">
        <v>1</v>
      </c>
      <c r="X24" s="164">
        <f>W24/W25</f>
        <v>0.14285714285714285</v>
      </c>
      <c r="Y24" s="67">
        <v>1</v>
      </c>
      <c r="Z24" s="164">
        <f>Y24/Y25</f>
        <v>0.2</v>
      </c>
      <c r="AA24" s="67">
        <v>68</v>
      </c>
      <c r="AB24" s="166">
        <f>AA24/AA25</f>
        <v>0.26771653543307089</v>
      </c>
      <c r="AE24" s="176">
        <v>44522</v>
      </c>
      <c r="AF24">
        <v>0</v>
      </c>
      <c r="AG24" s="177">
        <f>AF24/AF25</f>
        <v>0</v>
      </c>
    </row>
    <row r="25" spans="2:33">
      <c r="B25" s="70" t="s">
        <v>595</v>
      </c>
      <c r="C25" s="71">
        <v>269</v>
      </c>
      <c r="D25" s="173">
        <f>SUM(D5:D24)</f>
        <v>1</v>
      </c>
      <c r="F25" s="110" t="s">
        <v>595</v>
      </c>
      <c r="G25" s="110">
        <v>74</v>
      </c>
      <c r="H25" s="172">
        <f>SUM(H5:H24)</f>
        <v>0.83783783783783794</v>
      </c>
      <c r="I25" s="110">
        <v>68</v>
      </c>
      <c r="J25" s="172">
        <f>SUM(J5:J24)</f>
        <v>0.85294117647058831</v>
      </c>
      <c r="K25" s="110">
        <v>28</v>
      </c>
      <c r="L25" s="172">
        <f>SUM(L5:L24)</f>
        <v>0.89285714285714268</v>
      </c>
      <c r="M25" s="110">
        <v>25</v>
      </c>
      <c r="N25" s="172">
        <f>SUM(N5:N24)</f>
        <v>0.84</v>
      </c>
      <c r="O25" s="110">
        <v>17</v>
      </c>
      <c r="P25" s="172">
        <f>SUM(P5:P24)</f>
        <v>0.88235294117647056</v>
      </c>
      <c r="Q25" s="110">
        <v>12</v>
      </c>
      <c r="R25" s="172">
        <f>SUM(R5:R24)</f>
        <v>0.83333333333333326</v>
      </c>
      <c r="S25" s="110">
        <v>11</v>
      </c>
      <c r="T25" s="172">
        <f>SUM(T5:T24)</f>
        <v>0.7272727272727274</v>
      </c>
      <c r="U25" s="110">
        <v>7</v>
      </c>
      <c r="V25" s="172">
        <f>SUM(V5:V24)</f>
        <v>0.42857142857142855</v>
      </c>
      <c r="W25" s="110">
        <v>7</v>
      </c>
      <c r="X25" s="172">
        <f>SUM(X5:X24)</f>
        <v>0.5714285714285714</v>
      </c>
      <c r="Y25" s="110">
        <v>5</v>
      </c>
      <c r="Z25" s="172">
        <f>SUM(Z5:Z24)</f>
        <v>0.8</v>
      </c>
      <c r="AA25" s="110">
        <v>254</v>
      </c>
      <c r="AB25" s="172">
        <f>SUM(AB5:AB24)</f>
        <v>0.82677165354330695</v>
      </c>
      <c r="AE25" s="70" t="s">
        <v>595</v>
      </c>
      <c r="AF25" s="71">
        <v>56</v>
      </c>
      <c r="AG25" s="173">
        <f>SUM(AG5:AG24)</f>
        <v>0.99999999999999989</v>
      </c>
    </row>
    <row r="29" spans="2:33">
      <c r="F29" s="147"/>
    </row>
    <row r="30" spans="2:33">
      <c r="F30" s="147"/>
    </row>
    <row r="31" spans="2:33">
      <c r="F31" s="147"/>
    </row>
    <row r="32" spans="2:33">
      <c r="F32" s="147"/>
    </row>
    <row r="33" spans="6:6">
      <c r="F33" s="147"/>
    </row>
    <row r="34" spans="6:6">
      <c r="F34" s="147"/>
    </row>
    <row r="35" spans="6:6">
      <c r="F35" s="147"/>
    </row>
    <row r="36" spans="6:6">
      <c r="F36" s="147"/>
    </row>
    <row r="37" spans="6:6">
      <c r="F37" s="147"/>
    </row>
    <row r="38" spans="6:6">
      <c r="F38" s="147"/>
    </row>
    <row r="39" spans="6:6">
      <c r="F39" s="147"/>
    </row>
    <row r="40" spans="6:6">
      <c r="F40" s="147"/>
    </row>
    <row r="41" spans="6:6">
      <c r="F41" s="147"/>
    </row>
    <row r="42" spans="6:6">
      <c r="F42" s="147"/>
    </row>
    <row r="43" spans="6:6">
      <c r="F43" s="147"/>
    </row>
    <row r="44" spans="6:6">
      <c r="F44" s="147"/>
    </row>
    <row r="45" spans="6:6">
      <c r="F45" s="147"/>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CDAC6-B695-4B33-9BC0-9066E2AC5E6B}">
  <dimension ref="A1:U41"/>
  <sheetViews>
    <sheetView topLeftCell="D1" workbookViewId="0">
      <selection activeCell="K8" sqref="K8:M24"/>
    </sheetView>
  </sheetViews>
  <sheetFormatPr defaultRowHeight="12.75"/>
  <cols>
    <col min="1" max="1" width="22.28515625" customWidth="1"/>
    <col min="6" max="6" width="30.5703125" customWidth="1"/>
    <col min="12" max="12" width="33.42578125" customWidth="1"/>
  </cols>
  <sheetData>
    <row r="1" spans="1:21" ht="45">
      <c r="A1" s="203" t="s">
        <v>669</v>
      </c>
    </row>
    <row r="3" spans="1:21">
      <c r="A3" t="s">
        <v>670</v>
      </c>
    </row>
    <row r="5" spans="1:21" ht="12.75" customHeight="1">
      <c r="A5" s="178" t="s">
        <v>671</v>
      </c>
      <c r="B5" s="178">
        <v>327</v>
      </c>
      <c r="C5" s="178"/>
      <c r="D5" s="178"/>
      <c r="E5" s="178"/>
      <c r="F5" s="178"/>
      <c r="G5" s="212"/>
      <c r="H5" s="212"/>
      <c r="I5" s="212"/>
      <c r="J5" s="178"/>
      <c r="K5" s="178"/>
      <c r="L5" s="178"/>
      <c r="M5" s="178"/>
      <c r="N5" s="212"/>
      <c r="O5" s="212"/>
    </row>
    <row r="6" spans="1:21" ht="12.75" customHeight="1">
      <c r="A6" s="178"/>
      <c r="B6" s="178"/>
      <c r="C6" s="178"/>
      <c r="D6" s="178"/>
      <c r="E6" s="178"/>
      <c r="F6" s="178"/>
      <c r="G6" s="212"/>
      <c r="H6" s="212"/>
      <c r="I6" s="212"/>
      <c r="J6" s="178"/>
      <c r="K6" s="178"/>
      <c r="N6" s="212"/>
      <c r="O6" s="212"/>
    </row>
    <row r="7" spans="1:21" ht="12.75" customHeight="1">
      <c r="A7" s="178" t="s">
        <v>672</v>
      </c>
      <c r="B7" s="178"/>
      <c r="C7" s="178"/>
      <c r="D7" s="178"/>
      <c r="E7" s="178"/>
      <c r="F7" s="178"/>
      <c r="G7" s="212"/>
      <c r="H7" s="212"/>
      <c r="I7" s="212"/>
      <c r="J7" s="178"/>
      <c r="K7" s="178"/>
      <c r="N7" s="212"/>
      <c r="O7" s="212"/>
    </row>
    <row r="8" spans="1:21" ht="12.75" customHeight="1">
      <c r="A8" s="178"/>
      <c r="B8" s="178"/>
      <c r="C8" s="178"/>
      <c r="D8" s="178"/>
      <c r="E8" s="178"/>
      <c r="F8" s="149" t="s">
        <v>601</v>
      </c>
      <c r="G8" s="149"/>
      <c r="H8" s="149"/>
      <c r="J8" s="178"/>
      <c r="K8" s="178" t="s">
        <v>607</v>
      </c>
      <c r="N8" s="212"/>
      <c r="O8" s="212"/>
      <c r="P8" s="60" t="s">
        <v>260</v>
      </c>
      <c r="Q8" s="61" t="s">
        <v>590</v>
      </c>
      <c r="R8" s="62" t="s">
        <v>594</v>
      </c>
    </row>
    <row r="9" spans="1:21" ht="12.75" customHeight="1">
      <c r="A9" s="184" t="s">
        <v>641</v>
      </c>
      <c r="B9" s="185" t="s">
        <v>590</v>
      </c>
      <c r="C9" s="186" t="s">
        <v>594</v>
      </c>
      <c r="D9" s="178"/>
      <c r="E9" s="178"/>
      <c r="F9" s="149"/>
      <c r="G9" s="149"/>
      <c r="H9" s="149"/>
      <c r="J9" s="178"/>
      <c r="K9" s="178"/>
      <c r="N9" s="212"/>
      <c r="O9" s="212"/>
      <c r="P9" s="75" t="s">
        <v>274</v>
      </c>
      <c r="Q9" s="74">
        <v>183</v>
      </c>
      <c r="R9" s="89">
        <f>Q9/Q11</f>
        <v>0.55963302752293576</v>
      </c>
    </row>
    <row r="10" spans="1:21" ht="12.75" customHeight="1">
      <c r="A10" s="179" t="s">
        <v>242</v>
      </c>
      <c r="B10" s="178">
        <v>124</v>
      </c>
      <c r="C10" s="180">
        <f>B10/B17</f>
        <v>0.37920489296636084</v>
      </c>
      <c r="D10" s="178"/>
      <c r="E10" s="178"/>
      <c r="F10" s="114"/>
      <c r="G10" s="115" t="s">
        <v>590</v>
      </c>
      <c r="H10" s="116" t="s">
        <v>594</v>
      </c>
      <c r="J10" s="178"/>
      <c r="K10" s="200" t="s">
        <v>609</v>
      </c>
      <c r="L10" s="185" t="s">
        <v>590</v>
      </c>
      <c r="M10" s="201" t="s">
        <v>594</v>
      </c>
      <c r="N10" s="212"/>
      <c r="O10" s="212"/>
      <c r="P10" s="85" t="s">
        <v>255</v>
      </c>
      <c r="Q10" s="90">
        <v>144</v>
      </c>
      <c r="R10" s="91">
        <f>Q10/Q11</f>
        <v>0.44036697247706424</v>
      </c>
    </row>
    <row r="11" spans="1:21" ht="12.75" customHeight="1">
      <c r="A11" s="179" t="s">
        <v>269</v>
      </c>
      <c r="B11" s="178">
        <v>63</v>
      </c>
      <c r="C11" s="180">
        <f>B11/B17</f>
        <v>0.19266055045871561</v>
      </c>
      <c r="D11" s="178"/>
      <c r="E11" s="178"/>
      <c r="F11" s="156" t="s">
        <v>602</v>
      </c>
      <c r="G11" s="149">
        <v>206</v>
      </c>
      <c r="H11" s="157">
        <f>G11/G13</f>
        <v>0.62996941896024461</v>
      </c>
      <c r="J11" s="178"/>
      <c r="K11" s="179" t="s">
        <v>268</v>
      </c>
      <c r="L11" s="178">
        <v>67</v>
      </c>
      <c r="M11" s="177">
        <f>L11/L24</f>
        <v>0.20489296636085627</v>
      </c>
      <c r="N11" s="212"/>
      <c r="O11" s="212"/>
      <c r="P11" s="85" t="s">
        <v>595</v>
      </c>
      <c r="Q11" s="90">
        <f>Q10+Q9</f>
        <v>327</v>
      </c>
      <c r="R11" s="91">
        <f>R10+R9</f>
        <v>1</v>
      </c>
    </row>
    <row r="12" spans="1:21" ht="12.75" customHeight="1">
      <c r="A12" s="179" t="s">
        <v>307</v>
      </c>
      <c r="B12" s="178">
        <v>31</v>
      </c>
      <c r="C12" s="180">
        <f>B12/B17</f>
        <v>9.480122324159021E-2</v>
      </c>
      <c r="D12" s="178"/>
      <c r="F12" s="158" t="s">
        <v>603</v>
      </c>
      <c r="G12" s="159">
        <v>121</v>
      </c>
      <c r="H12" s="160">
        <f>G12/G13</f>
        <v>0.37003058103975534</v>
      </c>
      <c r="J12" s="178"/>
      <c r="K12" s="179" t="s">
        <v>267</v>
      </c>
      <c r="L12" s="178">
        <v>57</v>
      </c>
      <c r="M12" s="177">
        <f>L12/L24</f>
        <v>0.1743119266055046</v>
      </c>
      <c r="N12" s="212"/>
      <c r="O12" s="212"/>
      <c r="Q12" s="178"/>
      <c r="R12" s="178"/>
    </row>
    <row r="13" spans="1:21" ht="12.75" customHeight="1">
      <c r="A13" s="179" t="s">
        <v>448</v>
      </c>
      <c r="B13" s="178">
        <v>16</v>
      </c>
      <c r="C13" s="180">
        <f>B13/B17</f>
        <v>4.8929663608562692E-2</v>
      </c>
      <c r="D13" s="178"/>
      <c r="F13" s="158" t="s">
        <v>595</v>
      </c>
      <c r="G13" s="159">
        <f>G12+G11</f>
        <v>327</v>
      </c>
      <c r="H13" s="160">
        <f>H12+H11</f>
        <v>1</v>
      </c>
      <c r="J13" s="178"/>
      <c r="K13" s="179" t="s">
        <v>291</v>
      </c>
      <c r="L13" s="178">
        <v>34</v>
      </c>
      <c r="M13" s="177">
        <f>L13/L24</f>
        <v>0.10397553516819572</v>
      </c>
      <c r="N13" s="212"/>
      <c r="O13" s="212"/>
      <c r="P13" s="74" t="s">
        <v>614</v>
      </c>
    </row>
    <row r="14" spans="1:21" ht="12.75" customHeight="1">
      <c r="A14" s="179" t="s">
        <v>277</v>
      </c>
      <c r="B14" s="178">
        <v>55</v>
      </c>
      <c r="C14" s="180">
        <f>B14/B17</f>
        <v>0.16819571865443425</v>
      </c>
      <c r="D14" s="178"/>
      <c r="J14" s="178"/>
      <c r="K14" s="179" t="s">
        <v>257</v>
      </c>
      <c r="L14" s="178">
        <v>28</v>
      </c>
      <c r="M14" s="177">
        <f>L14/L24</f>
        <v>8.5626911314984705E-2</v>
      </c>
      <c r="N14" s="212"/>
      <c r="O14" s="212"/>
    </row>
    <row r="15" spans="1:21" ht="12.75" customHeight="1">
      <c r="A15" s="179" t="s">
        <v>304</v>
      </c>
      <c r="B15" s="178">
        <v>33</v>
      </c>
      <c r="C15" s="180">
        <f>B15/B17</f>
        <v>0.10091743119266056</v>
      </c>
      <c r="D15" s="178"/>
      <c r="J15" s="178"/>
      <c r="K15" s="179" t="s">
        <v>348</v>
      </c>
      <c r="L15" s="178">
        <v>26</v>
      </c>
      <c r="M15" s="177">
        <f>L15/L24</f>
        <v>7.9510703363914373E-2</v>
      </c>
      <c r="N15" s="212"/>
      <c r="O15" s="212"/>
      <c r="P15" s="60"/>
      <c r="Q15" s="60" t="s">
        <v>274</v>
      </c>
      <c r="R15" s="62" t="s">
        <v>594</v>
      </c>
      <c r="S15" s="60" t="s">
        <v>255</v>
      </c>
      <c r="T15" s="62" t="s">
        <v>594</v>
      </c>
      <c r="U15" s="122" t="s">
        <v>595</v>
      </c>
    </row>
    <row r="16" spans="1:21" ht="12.75" customHeight="1">
      <c r="A16" s="181" t="s">
        <v>432</v>
      </c>
      <c r="B16" s="182">
        <v>5</v>
      </c>
      <c r="C16" s="183">
        <f>B16/B17</f>
        <v>1.5290519877675841E-2</v>
      </c>
      <c r="D16" s="178"/>
      <c r="J16" s="178"/>
      <c r="K16" s="179" t="s">
        <v>263</v>
      </c>
      <c r="L16" s="178">
        <v>20</v>
      </c>
      <c r="M16" s="177">
        <f>L16/L24</f>
        <v>6.1162079510703363E-2</v>
      </c>
      <c r="N16" s="212"/>
      <c r="O16" s="212"/>
      <c r="P16" s="75" t="s">
        <v>251</v>
      </c>
      <c r="Q16" s="67">
        <v>183</v>
      </c>
      <c r="R16" s="69">
        <f>Q16/Q18</f>
        <v>1</v>
      </c>
      <c r="S16" s="67">
        <v>141</v>
      </c>
      <c r="T16" s="69">
        <f>S16/S18</f>
        <v>0.97916666666666663</v>
      </c>
      <c r="U16" s="123">
        <v>324</v>
      </c>
    </row>
    <row r="17" spans="1:21" ht="12.75" customHeight="1">
      <c r="A17" s="181" t="s">
        <v>595</v>
      </c>
      <c r="B17" s="182">
        <v>327</v>
      </c>
      <c r="C17" s="183">
        <f>SUM(C10:C16)</f>
        <v>1</v>
      </c>
      <c r="D17" s="178"/>
      <c r="F17" s="113" t="s">
        <v>604</v>
      </c>
      <c r="G17" s="113"/>
      <c r="H17" s="113"/>
      <c r="I17" s="113"/>
      <c r="J17" s="178"/>
      <c r="K17" s="179" t="s">
        <v>295</v>
      </c>
      <c r="L17" s="178">
        <v>19</v>
      </c>
      <c r="M17" s="177">
        <f>L17/L24</f>
        <v>5.8103975535168197E-2</v>
      </c>
      <c r="N17" s="212"/>
      <c r="O17" s="212"/>
      <c r="P17" s="75" t="s">
        <v>248</v>
      </c>
      <c r="Q17" s="67"/>
      <c r="R17" s="69">
        <f>Q17/Q18</f>
        <v>0</v>
      </c>
      <c r="S17" s="67">
        <v>3</v>
      </c>
      <c r="T17" s="69">
        <f>S17/S18</f>
        <v>2.0833333333333332E-2</v>
      </c>
      <c r="U17" s="123">
        <v>3</v>
      </c>
    </row>
    <row r="18" spans="1:21" ht="12.75" customHeight="1">
      <c r="A18" s="178"/>
      <c r="B18" s="178"/>
      <c r="C18" s="178"/>
      <c r="D18" s="178"/>
      <c r="F18" s="113"/>
      <c r="G18" s="113"/>
      <c r="H18" s="113"/>
      <c r="I18" s="113"/>
      <c r="J18" s="178"/>
      <c r="K18" s="179" t="s">
        <v>398</v>
      </c>
      <c r="L18" s="178">
        <v>15</v>
      </c>
      <c r="M18" s="177">
        <f>L18/L24</f>
        <v>4.5871559633027525E-2</v>
      </c>
      <c r="N18" s="212"/>
      <c r="O18" s="212"/>
      <c r="P18" s="110" t="s">
        <v>595</v>
      </c>
      <c r="Q18" s="110">
        <v>183</v>
      </c>
      <c r="R18" s="124">
        <f>R17+R16</f>
        <v>1</v>
      </c>
      <c r="S18" s="110">
        <v>144</v>
      </c>
      <c r="T18" s="124">
        <f>T17+T16</f>
        <v>1</v>
      </c>
      <c r="U18" s="125">
        <f>U17+U16</f>
        <v>327</v>
      </c>
    </row>
    <row r="19" spans="1:21" ht="12.75" customHeight="1">
      <c r="A19" s="178"/>
      <c r="B19" s="178"/>
      <c r="C19" s="178"/>
      <c r="D19" s="178"/>
      <c r="F19" s="195" t="s">
        <v>593</v>
      </c>
      <c r="G19" s="196" t="s">
        <v>590</v>
      </c>
      <c r="H19" s="196" t="s">
        <v>594</v>
      </c>
      <c r="I19" s="197" t="s">
        <v>606</v>
      </c>
      <c r="J19" s="178"/>
      <c r="K19" s="179" t="s">
        <v>397</v>
      </c>
      <c r="L19" s="178">
        <v>15</v>
      </c>
      <c r="M19" s="177">
        <f>L19/L24</f>
        <v>4.5871559633027525E-2</v>
      </c>
      <c r="N19" s="212"/>
      <c r="O19" s="212"/>
      <c r="Q19" s="178"/>
      <c r="R19" s="178"/>
    </row>
    <row r="20" spans="1:21" ht="12.75" customHeight="1">
      <c r="A20" s="178"/>
      <c r="B20" s="178"/>
      <c r="C20" s="178"/>
      <c r="D20" s="178"/>
      <c r="F20" s="92" t="s">
        <v>264</v>
      </c>
      <c r="G20" s="93">
        <v>33</v>
      </c>
      <c r="H20" s="187">
        <f>G20/G41</f>
        <v>0.27272727272727271</v>
      </c>
      <c r="I20" s="188">
        <f>H20</f>
        <v>0.27272727272727271</v>
      </c>
      <c r="J20" s="178"/>
      <c r="K20" s="179" t="s">
        <v>330</v>
      </c>
      <c r="L20" s="178">
        <v>14</v>
      </c>
      <c r="M20" s="177">
        <f>L20/L24</f>
        <v>4.2813455657492352E-2</v>
      </c>
      <c r="N20" s="212"/>
      <c r="O20" s="212"/>
    </row>
    <row r="21" spans="1:21" ht="12.75" customHeight="1">
      <c r="A21" s="178"/>
      <c r="B21" s="178"/>
      <c r="C21" s="178"/>
      <c r="D21" s="178"/>
      <c r="F21" s="95" t="s">
        <v>321</v>
      </c>
      <c r="G21">
        <v>23</v>
      </c>
      <c r="H21" s="68">
        <f>G21/G41</f>
        <v>0.19008264462809918</v>
      </c>
      <c r="I21" s="189">
        <f>H21+I20</f>
        <v>0.46280991735537191</v>
      </c>
      <c r="J21" s="178"/>
      <c r="K21" s="179" t="s">
        <v>266</v>
      </c>
      <c r="L21" s="178">
        <v>14</v>
      </c>
      <c r="M21" s="177">
        <f>L21/L24</f>
        <v>4.2813455657492352E-2</v>
      </c>
      <c r="N21" s="212"/>
      <c r="O21" s="212"/>
    </row>
    <row r="22" spans="1:21" ht="12.75" customHeight="1">
      <c r="A22" s="178"/>
      <c r="B22" s="178"/>
      <c r="C22" s="178"/>
      <c r="D22" s="178"/>
      <c r="F22" s="95" t="s">
        <v>350</v>
      </c>
      <c r="G22">
        <v>10</v>
      </c>
      <c r="H22" s="68">
        <f>G22/G41</f>
        <v>8.2644628099173556E-2</v>
      </c>
      <c r="I22" s="189">
        <f t="shared" ref="I22:J40" si="0">H22+I21</f>
        <v>0.54545454545454541</v>
      </c>
      <c r="J22" s="178"/>
      <c r="K22" s="179" t="s">
        <v>296</v>
      </c>
      <c r="L22" s="178">
        <v>11</v>
      </c>
      <c r="M22" s="177">
        <f>L22/L24</f>
        <v>3.3639143730886847E-2</v>
      </c>
      <c r="N22" s="212"/>
      <c r="O22" s="212"/>
      <c r="P22" s="178"/>
      <c r="Q22" s="178"/>
    </row>
    <row r="23" spans="1:21" ht="12.75" customHeight="1">
      <c r="A23" s="178"/>
      <c r="B23" s="178"/>
      <c r="C23" s="178"/>
      <c r="D23" s="178"/>
      <c r="F23" s="95" t="s">
        <v>436</v>
      </c>
      <c r="G23">
        <v>9</v>
      </c>
      <c r="H23" s="68">
        <f>G23/G41</f>
        <v>7.43801652892562E-2</v>
      </c>
      <c r="I23" s="189">
        <f t="shared" si="0"/>
        <v>0.61983471074380159</v>
      </c>
      <c r="J23" s="178"/>
      <c r="K23" s="181" t="s">
        <v>294</v>
      </c>
      <c r="L23" s="182">
        <v>7</v>
      </c>
      <c r="M23" s="202">
        <f>L23/L24</f>
        <v>2.1406727828746176E-2</v>
      </c>
      <c r="N23" s="212"/>
      <c r="O23" s="212"/>
      <c r="P23" s="204"/>
      <c r="Q23" s="205"/>
      <c r="R23" s="205"/>
      <c r="S23" s="205"/>
      <c r="T23" s="205"/>
      <c r="U23" s="205"/>
    </row>
    <row r="24" spans="1:21" ht="12.75" customHeight="1">
      <c r="A24" s="178"/>
      <c r="B24" s="178"/>
      <c r="C24" s="178"/>
      <c r="D24" s="178"/>
      <c r="F24" s="95" t="s">
        <v>389</v>
      </c>
      <c r="G24">
        <v>8</v>
      </c>
      <c r="H24" s="68">
        <f>G24/G41</f>
        <v>6.6115702479338845E-2</v>
      </c>
      <c r="I24" s="189">
        <f t="shared" si="0"/>
        <v>0.68595041322314043</v>
      </c>
      <c r="J24" s="178"/>
      <c r="K24" s="181" t="s">
        <v>595</v>
      </c>
      <c r="L24" s="182">
        <v>327</v>
      </c>
      <c r="M24" s="202">
        <f>SUM(M11:M23)</f>
        <v>1</v>
      </c>
      <c r="N24" s="212"/>
      <c r="O24" s="212"/>
      <c r="P24" s="205"/>
      <c r="Q24" s="205"/>
      <c r="R24" s="205"/>
      <c r="S24" s="205"/>
      <c r="T24" s="205"/>
      <c r="U24" s="205"/>
    </row>
    <row r="25" spans="1:21" ht="12.75" customHeight="1">
      <c r="A25" s="178"/>
      <c r="B25" s="178"/>
      <c r="C25" s="178"/>
      <c r="D25" s="178"/>
      <c r="F25" s="95" t="s">
        <v>322</v>
      </c>
      <c r="G25">
        <v>7</v>
      </c>
      <c r="H25" s="68">
        <f>G25/G41</f>
        <v>5.7851239669421489E-2</v>
      </c>
      <c r="I25" s="189">
        <f t="shared" si="0"/>
        <v>0.74380165289256195</v>
      </c>
      <c r="J25" s="178"/>
      <c r="K25" s="178"/>
      <c r="L25" s="178"/>
      <c r="M25" s="178"/>
      <c r="N25" s="212"/>
      <c r="O25" s="212"/>
      <c r="P25" s="204"/>
      <c r="Q25" s="204"/>
      <c r="R25" s="204"/>
      <c r="S25" s="204"/>
      <c r="T25" s="204"/>
      <c r="U25" s="204"/>
    </row>
    <row r="26" spans="1:21" ht="12.75" customHeight="1">
      <c r="A26" s="178"/>
      <c r="B26" s="178"/>
      <c r="C26" s="178"/>
      <c r="D26" s="178"/>
      <c r="F26" s="95" t="s">
        <v>437</v>
      </c>
      <c r="G26">
        <v>6</v>
      </c>
      <c r="H26" s="68">
        <f>G26/G41</f>
        <v>4.9586776859504134E-2</v>
      </c>
      <c r="I26" s="189">
        <f t="shared" si="0"/>
        <v>0.79338842975206614</v>
      </c>
      <c r="J26" s="178"/>
      <c r="K26" s="178"/>
      <c r="L26" s="178"/>
      <c r="M26" s="178"/>
      <c r="N26" s="212"/>
      <c r="O26" s="212"/>
      <c r="P26" s="204"/>
      <c r="Q26" s="205"/>
      <c r="R26" s="206"/>
      <c r="S26" s="205"/>
      <c r="T26" s="206"/>
      <c r="U26" s="205"/>
    </row>
    <row r="27" spans="1:21" ht="12.75" customHeight="1">
      <c r="A27" s="178"/>
      <c r="B27" s="178"/>
      <c r="C27" s="178"/>
      <c r="D27" s="178"/>
      <c r="F27" s="95" t="s">
        <v>302</v>
      </c>
      <c r="G27">
        <v>4</v>
      </c>
      <c r="H27" s="68">
        <f>G27/G41</f>
        <v>3.3057851239669422E-2</v>
      </c>
      <c r="I27" s="189">
        <f t="shared" si="0"/>
        <v>0.82644628099173556</v>
      </c>
      <c r="J27" s="178"/>
      <c r="K27" s="178"/>
      <c r="L27" s="178"/>
      <c r="M27" s="178"/>
      <c r="N27" s="212"/>
      <c r="O27" s="212"/>
      <c r="P27" s="204"/>
      <c r="Q27" s="205"/>
      <c r="R27" s="206"/>
      <c r="S27" s="205"/>
      <c r="T27" s="206"/>
      <c r="U27" s="205"/>
    </row>
    <row r="28" spans="1:21" ht="12.75" customHeight="1">
      <c r="A28" s="178"/>
      <c r="B28" s="178"/>
      <c r="C28" s="178"/>
      <c r="D28" s="178"/>
      <c r="F28" s="95" t="s">
        <v>260</v>
      </c>
      <c r="G28">
        <v>3</v>
      </c>
      <c r="H28" s="68">
        <f>G28/G41</f>
        <v>2.4793388429752067E-2</v>
      </c>
      <c r="I28" s="189">
        <f t="shared" si="0"/>
        <v>0.85123966942148765</v>
      </c>
      <c r="J28" s="178"/>
      <c r="K28" s="178"/>
      <c r="L28" s="178"/>
      <c r="M28" s="178"/>
      <c r="N28" s="212"/>
      <c r="O28" s="212"/>
      <c r="P28" s="205"/>
      <c r="Q28" s="205"/>
      <c r="R28" s="206"/>
      <c r="S28" s="205"/>
      <c r="T28" s="206"/>
      <c r="U28" s="205"/>
    </row>
    <row r="29" spans="1:21" ht="12.75" customHeight="1">
      <c r="A29" s="178"/>
      <c r="B29" s="178"/>
      <c r="C29" s="178"/>
      <c r="D29" s="178"/>
      <c r="F29" s="95" t="s">
        <v>673</v>
      </c>
      <c r="G29">
        <v>3</v>
      </c>
      <c r="H29" s="68">
        <f>G29/G41</f>
        <v>2.4793388429752067E-2</v>
      </c>
      <c r="I29" s="189">
        <f t="shared" si="0"/>
        <v>0.87603305785123975</v>
      </c>
      <c r="J29" s="178"/>
      <c r="K29" s="178"/>
      <c r="L29" s="178"/>
      <c r="M29" s="178"/>
      <c r="N29" s="212"/>
      <c r="O29" s="212"/>
      <c r="P29" s="178"/>
      <c r="Q29" s="178"/>
    </row>
    <row r="30" spans="1:21" ht="12.75" customHeight="1">
      <c r="A30" s="178"/>
      <c r="B30" s="178"/>
      <c r="C30" s="178"/>
      <c r="D30" s="178"/>
      <c r="F30" s="95" t="s">
        <v>674</v>
      </c>
      <c r="G30">
        <v>2</v>
      </c>
      <c r="H30" s="164">
        <f>G30/G41</f>
        <v>1.6528925619834711E-2</v>
      </c>
      <c r="I30" s="189">
        <f t="shared" si="0"/>
        <v>0.89256198347107452</v>
      </c>
      <c r="J30" s="178"/>
      <c r="K30" s="178"/>
      <c r="L30" s="178"/>
      <c r="M30" s="178"/>
      <c r="N30" s="212"/>
      <c r="O30" s="212"/>
      <c r="P30" s="178"/>
      <c r="Q30" s="178"/>
    </row>
    <row r="31" spans="1:21" ht="12.75" customHeight="1">
      <c r="A31" s="178"/>
      <c r="B31" s="178"/>
      <c r="C31" s="178"/>
      <c r="D31" s="178"/>
      <c r="F31" s="95" t="s">
        <v>423</v>
      </c>
      <c r="G31">
        <v>2</v>
      </c>
      <c r="H31" s="164">
        <f>G31/G41</f>
        <v>1.6528925619834711E-2</v>
      </c>
      <c r="I31" s="189">
        <f t="shared" si="0"/>
        <v>0.90909090909090917</v>
      </c>
      <c r="J31" s="178"/>
      <c r="K31" s="178"/>
      <c r="L31" s="178"/>
      <c r="M31" s="178"/>
      <c r="N31" s="212"/>
      <c r="O31" s="212"/>
      <c r="P31" s="178"/>
      <c r="Q31" s="178"/>
    </row>
    <row r="32" spans="1:21" ht="12.75" customHeight="1">
      <c r="A32" s="178"/>
      <c r="B32" s="178"/>
      <c r="C32" s="178"/>
      <c r="D32" s="178"/>
      <c r="F32" s="95" t="s">
        <v>301</v>
      </c>
      <c r="G32">
        <v>2</v>
      </c>
      <c r="H32" s="164">
        <f>G32/G41</f>
        <v>1.6528925619834711E-2</v>
      </c>
      <c r="I32" s="189">
        <f t="shared" si="0"/>
        <v>0.92561983471074383</v>
      </c>
      <c r="J32" s="178"/>
      <c r="K32" s="178"/>
      <c r="L32" s="178"/>
      <c r="M32" s="178"/>
      <c r="N32" s="212"/>
      <c r="O32" s="212"/>
      <c r="P32" s="178"/>
      <c r="Q32" s="178"/>
    </row>
    <row r="33" spans="1:17" ht="12.75" customHeight="1">
      <c r="A33" s="178"/>
      <c r="B33" s="178"/>
      <c r="C33" s="178"/>
      <c r="D33" s="178"/>
      <c r="F33" s="95" t="s">
        <v>390</v>
      </c>
      <c r="G33">
        <v>2</v>
      </c>
      <c r="H33" s="164">
        <f>G33/G41</f>
        <v>1.6528925619834711E-2</v>
      </c>
      <c r="I33" s="189">
        <f t="shared" si="0"/>
        <v>0.94214876033057848</v>
      </c>
      <c r="J33" s="178"/>
      <c r="K33" s="178"/>
      <c r="L33" s="178"/>
      <c r="M33" s="178"/>
      <c r="N33" s="212"/>
      <c r="O33" s="212"/>
      <c r="P33" s="178"/>
      <c r="Q33" s="178"/>
    </row>
    <row r="34" spans="1:17" ht="12.75" customHeight="1">
      <c r="A34" s="178"/>
      <c r="B34" s="178"/>
      <c r="C34" s="178"/>
      <c r="D34" s="178"/>
      <c r="F34" s="95" t="s">
        <v>353</v>
      </c>
      <c r="G34">
        <v>1</v>
      </c>
      <c r="H34" s="164">
        <f>G34/G41</f>
        <v>8.2644628099173556E-3</v>
      </c>
      <c r="I34" s="189">
        <f t="shared" si="0"/>
        <v>0.95041322314049581</v>
      </c>
      <c r="J34" s="178"/>
      <c r="K34" s="178"/>
      <c r="L34" s="178"/>
      <c r="M34" s="178"/>
      <c r="N34" s="212"/>
      <c r="O34" s="212"/>
      <c r="P34" s="178"/>
      <c r="Q34" s="178"/>
    </row>
    <row r="35" spans="1:17" ht="15">
      <c r="A35" s="178"/>
      <c r="B35" s="178"/>
      <c r="C35" s="178"/>
      <c r="D35" s="178"/>
      <c r="F35" s="95" t="s">
        <v>675</v>
      </c>
      <c r="G35">
        <v>1</v>
      </c>
      <c r="H35" s="164">
        <f>G35/G41</f>
        <v>8.2644628099173556E-3</v>
      </c>
      <c r="I35" s="189">
        <f t="shared" si="0"/>
        <v>0.95867768595041314</v>
      </c>
      <c r="P35" s="178"/>
      <c r="Q35" s="178"/>
    </row>
    <row r="36" spans="1:17" ht="15">
      <c r="A36" s="178"/>
      <c r="B36" s="178"/>
      <c r="C36" s="178"/>
      <c r="D36" s="178"/>
      <c r="F36" s="95" t="s">
        <v>318</v>
      </c>
      <c r="G36">
        <v>1</v>
      </c>
      <c r="H36" s="190">
        <f>G36/G41</f>
        <v>8.2644628099173556E-3</v>
      </c>
      <c r="I36" s="189">
        <f t="shared" si="0"/>
        <v>0.96694214876033047</v>
      </c>
      <c r="P36" s="178"/>
      <c r="Q36" s="178"/>
    </row>
    <row r="37" spans="1:17" ht="15">
      <c r="A37" s="178"/>
      <c r="B37" s="178"/>
      <c r="C37" s="178"/>
      <c r="D37" s="178"/>
      <c r="F37" s="95" t="s">
        <v>351</v>
      </c>
      <c r="G37">
        <v>1</v>
      </c>
      <c r="H37" s="190">
        <f>G37/G41</f>
        <v>8.2644628099173556E-3</v>
      </c>
      <c r="I37" s="189">
        <f t="shared" si="0"/>
        <v>0.97520661157024779</v>
      </c>
    </row>
    <row r="38" spans="1:17" ht="15">
      <c r="A38" s="178"/>
      <c r="B38" s="178"/>
      <c r="C38" s="178"/>
      <c r="D38" s="178"/>
      <c r="F38" s="95" t="s">
        <v>676</v>
      </c>
      <c r="G38">
        <v>1</v>
      </c>
      <c r="H38" s="190">
        <f>G38/G41</f>
        <v>8.2644628099173556E-3</v>
      </c>
      <c r="I38" s="189">
        <f t="shared" si="0"/>
        <v>0.98347107438016512</v>
      </c>
    </row>
    <row r="39" spans="1:17" ht="15">
      <c r="A39" s="178"/>
      <c r="B39" s="178"/>
      <c r="C39" s="178"/>
      <c r="D39" s="178"/>
      <c r="F39" s="95" t="s">
        <v>392</v>
      </c>
      <c r="G39">
        <v>1</v>
      </c>
      <c r="H39" s="190">
        <f>G39/G41</f>
        <v>8.2644628099173556E-3</v>
      </c>
      <c r="I39" s="189">
        <f t="shared" si="0"/>
        <v>0.99173553719008245</v>
      </c>
    </row>
    <row r="40" spans="1:17" ht="15">
      <c r="A40" s="178"/>
      <c r="B40" s="178"/>
      <c r="C40" s="178"/>
      <c r="D40" s="178"/>
      <c r="F40" s="191" t="s">
        <v>677</v>
      </c>
      <c r="G40" s="192">
        <v>1</v>
      </c>
      <c r="H40" s="193">
        <f>G40/G41</f>
        <v>8.2644628099173556E-3</v>
      </c>
      <c r="I40" s="194">
        <f t="shared" si="0"/>
        <v>0.99999999999999978</v>
      </c>
    </row>
    <row r="41" spans="1:17" ht="15">
      <c r="A41" s="178"/>
      <c r="B41" s="178"/>
      <c r="C41" s="178"/>
      <c r="D41" s="178"/>
      <c r="F41" s="85" t="s">
        <v>595</v>
      </c>
      <c r="G41" s="83">
        <f>SUM(G20:G40)</f>
        <v>121</v>
      </c>
      <c r="H41" s="198">
        <f>SUM(H20:H40)</f>
        <v>0.99999999999999978</v>
      </c>
      <c r="I41" s="199"/>
    </row>
  </sheetData>
  <mergeCells count="33">
    <mergeCell ref="N8:O8"/>
    <mergeCell ref="N9:O9"/>
    <mergeCell ref="N10:O10"/>
    <mergeCell ref="G5:I5"/>
    <mergeCell ref="N5:O5"/>
    <mergeCell ref="G6:I6"/>
    <mergeCell ref="N6:O6"/>
    <mergeCell ref="G7:I7"/>
    <mergeCell ref="N7:O7"/>
    <mergeCell ref="N22:O22"/>
    <mergeCell ref="N11:O11"/>
    <mergeCell ref="N12:O12"/>
    <mergeCell ref="N13:O13"/>
    <mergeCell ref="N14:O14"/>
    <mergeCell ref="N15:O15"/>
    <mergeCell ref="N16:O16"/>
    <mergeCell ref="N17:O17"/>
    <mergeCell ref="N18:O18"/>
    <mergeCell ref="N19:O19"/>
    <mergeCell ref="N20:O20"/>
    <mergeCell ref="N21:O21"/>
    <mergeCell ref="N34:O34"/>
    <mergeCell ref="N23:O23"/>
    <mergeCell ref="N24:O24"/>
    <mergeCell ref="N25:O25"/>
    <mergeCell ref="N26:O26"/>
    <mergeCell ref="N27:O27"/>
    <mergeCell ref="N28:O28"/>
    <mergeCell ref="N29:O29"/>
    <mergeCell ref="N30:O30"/>
    <mergeCell ref="N31:O31"/>
    <mergeCell ref="N32:O32"/>
    <mergeCell ref="N33:O3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767EC-0E0A-4203-9DEF-C3D32912F310}">
  <dimension ref="A1:V213"/>
  <sheetViews>
    <sheetView workbookViewId="0">
      <selection activeCell="N45" sqref="N45:N46"/>
    </sheetView>
  </sheetViews>
  <sheetFormatPr defaultRowHeight="12.75"/>
  <cols>
    <col min="1" max="1" width="20.42578125" customWidth="1"/>
    <col min="2" max="22" width="15.5703125" customWidth="1"/>
  </cols>
  <sheetData>
    <row r="1" spans="1:22" ht="136.5" customHeight="1">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10" t="s">
        <v>199</v>
      </c>
      <c r="U1" s="10" t="s">
        <v>200</v>
      </c>
      <c r="V1" s="10" t="s">
        <v>201</v>
      </c>
    </row>
    <row r="2" spans="1:22">
      <c r="A2" s="2">
        <v>44505.267638831021</v>
      </c>
      <c r="B2" s="1" t="s">
        <v>241</v>
      </c>
      <c r="C2" s="1" t="s">
        <v>242</v>
      </c>
      <c r="D2" s="3">
        <v>44505</v>
      </c>
      <c r="E2" s="1" t="s">
        <v>243</v>
      </c>
      <c r="F2" s="1" t="s">
        <v>244</v>
      </c>
      <c r="G2" s="1" t="s">
        <v>245</v>
      </c>
      <c r="H2" s="1" t="s">
        <v>246</v>
      </c>
      <c r="I2" s="1" t="s">
        <v>247</v>
      </c>
      <c r="J2" s="1">
        <v>171</v>
      </c>
      <c r="K2" s="1" t="s">
        <v>248</v>
      </c>
      <c r="L2" s="1" t="s">
        <v>249</v>
      </c>
      <c r="M2" s="1" t="s">
        <v>250</v>
      </c>
      <c r="N2" s="1" t="s">
        <v>251</v>
      </c>
      <c r="O2" s="1" t="s">
        <v>251</v>
      </c>
      <c r="P2" s="1" t="s">
        <v>252</v>
      </c>
      <c r="Q2" s="1" t="s">
        <v>251</v>
      </c>
      <c r="R2" s="1" t="s">
        <v>253</v>
      </c>
      <c r="T2" s="11" t="s">
        <v>257</v>
      </c>
      <c r="U2" s="11" t="s">
        <v>261</v>
      </c>
      <c r="V2" s="12"/>
    </row>
    <row r="3" spans="1:22">
      <c r="A3" s="2">
        <v>44522.743256111113</v>
      </c>
      <c r="B3" s="1" t="s">
        <v>303</v>
      </c>
      <c r="C3" s="1" t="s">
        <v>304</v>
      </c>
      <c r="D3" s="3">
        <v>44522</v>
      </c>
      <c r="E3" s="1" t="s">
        <v>243</v>
      </c>
      <c r="F3" s="1" t="s">
        <v>477</v>
      </c>
      <c r="G3" s="1" t="s">
        <v>298</v>
      </c>
      <c r="H3" s="1" t="s">
        <v>248</v>
      </c>
      <c r="I3" s="1" t="s">
        <v>279</v>
      </c>
      <c r="K3" s="1" t="s">
        <v>248</v>
      </c>
      <c r="L3" s="1" t="s">
        <v>249</v>
      </c>
      <c r="M3" s="1" t="s">
        <v>250</v>
      </c>
      <c r="N3" s="1" t="s">
        <v>251</v>
      </c>
      <c r="O3" s="1" t="s">
        <v>251</v>
      </c>
      <c r="P3" s="1" t="s">
        <v>281</v>
      </c>
      <c r="Q3" s="1" t="s">
        <v>251</v>
      </c>
      <c r="R3" s="1" t="s">
        <v>253</v>
      </c>
      <c r="T3" s="11" t="s">
        <v>348</v>
      </c>
      <c r="U3" s="11" t="s">
        <v>261</v>
      </c>
      <c r="V3" s="12"/>
    </row>
    <row r="4" spans="1:22">
      <c r="A4" s="2">
        <v>44516.839226539349</v>
      </c>
      <c r="B4" s="1" t="s">
        <v>303</v>
      </c>
      <c r="C4" s="1" t="s">
        <v>304</v>
      </c>
      <c r="D4" s="3">
        <v>44512</v>
      </c>
      <c r="E4" s="1" t="s">
        <v>243</v>
      </c>
      <c r="F4" s="1" t="s">
        <v>338</v>
      </c>
      <c r="G4" s="1" t="s">
        <v>245</v>
      </c>
      <c r="H4" s="1" t="s">
        <v>246</v>
      </c>
      <c r="I4" s="1" t="s">
        <v>247</v>
      </c>
      <c r="J4" s="1">
        <v>224</v>
      </c>
      <c r="K4" s="1" t="s">
        <v>248</v>
      </c>
      <c r="L4" s="1" t="s">
        <v>249</v>
      </c>
      <c r="M4" s="1" t="s">
        <v>250</v>
      </c>
      <c r="N4" s="1" t="s">
        <v>251</v>
      </c>
      <c r="O4" s="1" t="s">
        <v>251</v>
      </c>
      <c r="P4" s="1" t="s">
        <v>252</v>
      </c>
      <c r="Q4" s="1" t="s">
        <v>251</v>
      </c>
      <c r="R4" s="1" t="s">
        <v>253</v>
      </c>
      <c r="T4" s="11" t="s">
        <v>266</v>
      </c>
      <c r="U4" s="11" t="s">
        <v>261</v>
      </c>
      <c r="V4" s="12"/>
    </row>
    <row r="5" spans="1:22">
      <c r="A5" s="2">
        <v>44516.688083831017</v>
      </c>
      <c r="B5" s="1" t="s">
        <v>241</v>
      </c>
      <c r="C5" s="1" t="s">
        <v>242</v>
      </c>
      <c r="D5" s="3">
        <v>44516</v>
      </c>
      <c r="E5" s="1" t="s">
        <v>243</v>
      </c>
      <c r="F5" s="1" t="s">
        <v>382</v>
      </c>
      <c r="G5" s="1" t="s">
        <v>245</v>
      </c>
      <c r="H5" s="1" t="s">
        <v>246</v>
      </c>
      <c r="I5" s="1" t="s">
        <v>247</v>
      </c>
      <c r="J5" s="1">
        <v>290</v>
      </c>
      <c r="K5" s="1" t="s">
        <v>248</v>
      </c>
      <c r="L5" s="1" t="s">
        <v>299</v>
      </c>
      <c r="M5" s="1" t="s">
        <v>250</v>
      </c>
      <c r="N5" s="1" t="s">
        <v>251</v>
      </c>
      <c r="O5" s="1" t="s">
        <v>251</v>
      </c>
      <c r="P5" s="1" t="s">
        <v>252</v>
      </c>
      <c r="Q5" s="1" t="s">
        <v>251</v>
      </c>
      <c r="R5" s="1" t="s">
        <v>253</v>
      </c>
      <c r="T5" s="11" t="s">
        <v>266</v>
      </c>
      <c r="U5" s="11" t="s">
        <v>261</v>
      </c>
      <c r="V5" s="12"/>
    </row>
    <row r="6" spans="1:22">
      <c r="A6" s="2">
        <v>44519.724638356478</v>
      </c>
      <c r="B6" s="1" t="s">
        <v>241</v>
      </c>
      <c r="C6" s="1" t="s">
        <v>269</v>
      </c>
      <c r="D6" s="3">
        <v>44519</v>
      </c>
      <c r="E6" s="1" t="s">
        <v>243</v>
      </c>
      <c r="F6" s="1" t="s">
        <v>446</v>
      </c>
      <c r="G6" s="1" t="s">
        <v>245</v>
      </c>
      <c r="H6" s="1" t="s">
        <v>246</v>
      </c>
      <c r="I6" s="1" t="s">
        <v>247</v>
      </c>
      <c r="J6" s="1">
        <v>176</v>
      </c>
      <c r="K6" s="1" t="s">
        <v>251</v>
      </c>
      <c r="L6" s="1" t="s">
        <v>249</v>
      </c>
      <c r="M6" s="1" t="s">
        <v>250</v>
      </c>
      <c r="N6" s="1" t="s">
        <v>251</v>
      </c>
      <c r="O6" s="1" t="s">
        <v>251</v>
      </c>
      <c r="P6" s="1" t="s">
        <v>281</v>
      </c>
      <c r="Q6" s="1" t="s">
        <v>251</v>
      </c>
      <c r="R6" s="1" t="s">
        <v>253</v>
      </c>
      <c r="T6" s="11" t="s">
        <v>266</v>
      </c>
      <c r="U6" s="11" t="s">
        <v>261</v>
      </c>
      <c r="V6" s="12"/>
    </row>
    <row r="7" spans="1:22">
      <c r="A7" s="2">
        <v>44519.733400960649</v>
      </c>
      <c r="B7" s="1" t="s">
        <v>241</v>
      </c>
      <c r="C7" s="1" t="s">
        <v>277</v>
      </c>
      <c r="D7" s="3">
        <v>44519</v>
      </c>
      <c r="E7" s="1" t="s">
        <v>243</v>
      </c>
      <c r="F7" s="1" t="s">
        <v>447</v>
      </c>
      <c r="G7" s="1" t="s">
        <v>245</v>
      </c>
      <c r="H7" s="1" t="s">
        <v>246</v>
      </c>
      <c r="I7" s="1" t="s">
        <v>247</v>
      </c>
      <c r="J7" s="1">
        <v>157</v>
      </c>
      <c r="K7" s="1" t="s">
        <v>251</v>
      </c>
      <c r="L7" s="1" t="s">
        <v>249</v>
      </c>
      <c r="M7" s="1" t="s">
        <v>250</v>
      </c>
      <c r="N7" s="1" t="s">
        <v>251</v>
      </c>
      <c r="O7" s="1" t="s">
        <v>251</v>
      </c>
      <c r="P7" s="1" t="s">
        <v>281</v>
      </c>
      <c r="Q7" s="1" t="s">
        <v>251</v>
      </c>
      <c r="R7" s="1" t="s">
        <v>253</v>
      </c>
      <c r="T7" s="11" t="s">
        <v>266</v>
      </c>
      <c r="U7" s="11" t="s">
        <v>261</v>
      </c>
      <c r="V7" s="12"/>
    </row>
    <row r="8" spans="1:22">
      <c r="A8" s="2">
        <v>44516.68075712963</v>
      </c>
      <c r="B8" s="1" t="s">
        <v>241</v>
      </c>
      <c r="C8" s="1" t="s">
        <v>277</v>
      </c>
      <c r="D8" s="3">
        <v>44516</v>
      </c>
      <c r="E8" s="1" t="s">
        <v>243</v>
      </c>
      <c r="F8" s="1" t="s">
        <v>396</v>
      </c>
      <c r="G8" s="1" t="s">
        <v>245</v>
      </c>
      <c r="H8" s="1" t="s">
        <v>246</v>
      </c>
      <c r="I8" s="1" t="s">
        <v>247</v>
      </c>
      <c r="J8" s="1">
        <v>157</v>
      </c>
      <c r="K8" s="1" t="s">
        <v>251</v>
      </c>
      <c r="L8" s="1" t="s">
        <v>249</v>
      </c>
      <c r="M8" s="1" t="s">
        <v>250</v>
      </c>
      <c r="N8" s="1" t="s">
        <v>251</v>
      </c>
      <c r="O8" s="1" t="s">
        <v>251</v>
      </c>
      <c r="P8" s="1" t="s">
        <v>281</v>
      </c>
      <c r="Q8" s="1" t="s">
        <v>251</v>
      </c>
      <c r="R8" s="1" t="s">
        <v>253</v>
      </c>
      <c r="T8" s="11" t="s">
        <v>267</v>
      </c>
      <c r="U8" s="11" t="s">
        <v>261</v>
      </c>
      <c r="V8" s="12"/>
    </row>
    <row r="9" spans="1:22">
      <c r="A9" s="2">
        <v>44504.714996249997</v>
      </c>
      <c r="B9" s="1" t="s">
        <v>241</v>
      </c>
      <c r="C9" s="1" t="s">
        <v>277</v>
      </c>
      <c r="D9" s="3">
        <v>44504</v>
      </c>
      <c r="E9" s="1" t="s">
        <v>243</v>
      </c>
      <c r="F9" s="1" t="s">
        <v>405</v>
      </c>
      <c r="G9" s="1" t="s">
        <v>245</v>
      </c>
      <c r="H9" s="1" t="s">
        <v>246</v>
      </c>
      <c r="I9" s="1" t="s">
        <v>247</v>
      </c>
      <c r="J9" s="1">
        <v>204</v>
      </c>
      <c r="K9" s="1" t="s">
        <v>248</v>
      </c>
      <c r="L9" s="1" t="s">
        <v>249</v>
      </c>
      <c r="M9" s="1" t="s">
        <v>250</v>
      </c>
      <c r="N9" s="1" t="s">
        <v>251</v>
      </c>
      <c r="O9" s="1" t="s">
        <v>251</v>
      </c>
      <c r="P9" s="1" t="s">
        <v>272</v>
      </c>
      <c r="Q9" s="1" t="s">
        <v>251</v>
      </c>
      <c r="R9" s="1" t="s">
        <v>253</v>
      </c>
      <c r="T9" s="11" t="s">
        <v>267</v>
      </c>
      <c r="U9" s="11" t="s">
        <v>261</v>
      </c>
      <c r="V9" s="12"/>
    </row>
    <row r="10" spans="1:22">
      <c r="A10" s="2">
        <v>44504.733741620366</v>
      </c>
      <c r="B10" s="1" t="s">
        <v>241</v>
      </c>
      <c r="C10" s="1" t="s">
        <v>242</v>
      </c>
      <c r="D10" s="3">
        <v>44504</v>
      </c>
      <c r="E10" s="1" t="s">
        <v>243</v>
      </c>
      <c r="F10" s="1" t="s">
        <v>408</v>
      </c>
      <c r="G10" s="1" t="s">
        <v>245</v>
      </c>
      <c r="H10" s="1" t="s">
        <v>246</v>
      </c>
      <c r="I10" s="1" t="s">
        <v>285</v>
      </c>
      <c r="K10" s="1" t="s">
        <v>248</v>
      </c>
      <c r="L10" s="1" t="s">
        <v>249</v>
      </c>
      <c r="M10" s="1" t="s">
        <v>250</v>
      </c>
      <c r="N10" s="1" t="s">
        <v>251</v>
      </c>
      <c r="O10" s="1" t="s">
        <v>251</v>
      </c>
      <c r="P10" s="1" t="s">
        <v>272</v>
      </c>
      <c r="Q10" s="1" t="s">
        <v>251</v>
      </c>
      <c r="R10" s="1" t="s">
        <v>253</v>
      </c>
      <c r="T10" s="11" t="s">
        <v>267</v>
      </c>
      <c r="U10" s="11" t="s">
        <v>261</v>
      </c>
      <c r="V10" s="12"/>
    </row>
    <row r="11" spans="1:22">
      <c r="A11" s="2">
        <v>44515.322203472228</v>
      </c>
      <c r="B11" s="1" t="s">
        <v>241</v>
      </c>
      <c r="C11" s="1" t="s">
        <v>269</v>
      </c>
      <c r="D11" s="3">
        <v>44515</v>
      </c>
      <c r="E11" s="1" t="s">
        <v>243</v>
      </c>
      <c r="F11" s="1" t="s">
        <v>325</v>
      </c>
      <c r="G11" s="1" t="s">
        <v>245</v>
      </c>
      <c r="H11" s="1" t="s">
        <v>246</v>
      </c>
      <c r="I11" s="1" t="s">
        <v>247</v>
      </c>
      <c r="J11" s="1">
        <v>120</v>
      </c>
      <c r="K11" s="1" t="s">
        <v>251</v>
      </c>
      <c r="L11" s="1" t="s">
        <v>271</v>
      </c>
      <c r="M11" s="1" t="s">
        <v>250</v>
      </c>
      <c r="N11" s="1" t="s">
        <v>251</v>
      </c>
      <c r="O11" s="1" t="s">
        <v>251</v>
      </c>
      <c r="P11" s="1" t="s">
        <v>272</v>
      </c>
      <c r="Q11" s="1" t="s">
        <v>248</v>
      </c>
      <c r="R11" s="1" t="s">
        <v>253</v>
      </c>
      <c r="T11" s="11" t="s">
        <v>267</v>
      </c>
      <c r="U11" s="11" t="s">
        <v>282</v>
      </c>
      <c r="V11" s="11" t="s">
        <v>335</v>
      </c>
    </row>
    <row r="12" spans="1:22">
      <c r="A12" s="2">
        <v>44518.707921365742</v>
      </c>
      <c r="B12" s="1" t="s">
        <v>241</v>
      </c>
      <c r="C12" s="1" t="s">
        <v>242</v>
      </c>
      <c r="D12" s="3">
        <v>44518</v>
      </c>
      <c r="E12" s="1" t="s">
        <v>243</v>
      </c>
      <c r="F12" s="1" t="s">
        <v>443</v>
      </c>
      <c r="G12" s="1" t="s">
        <v>245</v>
      </c>
      <c r="H12" s="1" t="s">
        <v>246</v>
      </c>
      <c r="I12" s="1" t="s">
        <v>247</v>
      </c>
      <c r="J12" s="1">
        <v>184</v>
      </c>
      <c r="K12" s="1" t="s">
        <v>251</v>
      </c>
      <c r="L12" s="1" t="s">
        <v>249</v>
      </c>
      <c r="M12" s="1" t="s">
        <v>250</v>
      </c>
      <c r="N12" s="1" t="s">
        <v>251</v>
      </c>
      <c r="O12" s="1" t="s">
        <v>251</v>
      </c>
      <c r="P12" s="1" t="s">
        <v>252</v>
      </c>
      <c r="Q12" s="1" t="s">
        <v>251</v>
      </c>
      <c r="R12" s="1" t="s">
        <v>253</v>
      </c>
      <c r="T12" s="11" t="s">
        <v>267</v>
      </c>
      <c r="U12" s="11" t="s">
        <v>261</v>
      </c>
      <c r="V12" s="12"/>
    </row>
    <row r="13" spans="1:22">
      <c r="A13" s="2">
        <v>44522.72014578704</v>
      </c>
      <c r="B13" s="1" t="s">
        <v>241</v>
      </c>
      <c r="C13" s="1" t="s">
        <v>242</v>
      </c>
      <c r="D13" s="3">
        <v>44522</v>
      </c>
      <c r="E13" s="1" t="s">
        <v>243</v>
      </c>
      <c r="F13" s="1" t="s">
        <v>366</v>
      </c>
      <c r="G13" s="1" t="s">
        <v>245</v>
      </c>
      <c r="H13" s="1" t="s">
        <v>246</v>
      </c>
      <c r="I13" s="1" t="s">
        <v>279</v>
      </c>
      <c r="K13" s="1" t="s">
        <v>251</v>
      </c>
      <c r="L13" s="1" t="s">
        <v>271</v>
      </c>
      <c r="M13" s="1" t="s">
        <v>250</v>
      </c>
      <c r="N13" s="1" t="s">
        <v>251</v>
      </c>
      <c r="O13" s="1" t="s">
        <v>251</v>
      </c>
      <c r="P13" s="1" t="s">
        <v>272</v>
      </c>
      <c r="Q13" s="1" t="s">
        <v>251</v>
      </c>
      <c r="R13" s="1" t="s">
        <v>253</v>
      </c>
      <c r="T13" s="11" t="s">
        <v>267</v>
      </c>
      <c r="U13" s="11" t="s">
        <v>261</v>
      </c>
      <c r="V13" s="12"/>
    </row>
    <row r="14" spans="1:22">
      <c r="A14" s="2">
        <v>44508.812576273151</v>
      </c>
      <c r="B14" s="1" t="s">
        <v>303</v>
      </c>
      <c r="C14" s="1" t="s">
        <v>304</v>
      </c>
      <c r="D14" s="3">
        <v>44504</v>
      </c>
      <c r="E14" s="1" t="s">
        <v>243</v>
      </c>
      <c r="F14" s="1" t="s">
        <v>411</v>
      </c>
      <c r="G14" s="1" t="s">
        <v>245</v>
      </c>
      <c r="H14" s="1" t="s">
        <v>246</v>
      </c>
      <c r="I14" s="1" t="s">
        <v>311</v>
      </c>
      <c r="K14" s="1" t="s">
        <v>248</v>
      </c>
      <c r="L14" s="1" t="s">
        <v>249</v>
      </c>
      <c r="M14" s="1" t="s">
        <v>250</v>
      </c>
      <c r="N14" s="1" t="s">
        <v>248</v>
      </c>
      <c r="O14" s="1" t="s">
        <v>251</v>
      </c>
      <c r="P14" s="1" t="s">
        <v>252</v>
      </c>
      <c r="Q14" s="1" t="s">
        <v>251</v>
      </c>
      <c r="R14" s="1" t="s">
        <v>253</v>
      </c>
      <c r="T14" s="11" t="s">
        <v>267</v>
      </c>
      <c r="U14" s="11" t="s">
        <v>261</v>
      </c>
      <c r="V14" s="12"/>
    </row>
    <row r="15" spans="1:22">
      <c r="A15" s="2">
        <v>44509.704423622687</v>
      </c>
      <c r="B15" s="1" t="s">
        <v>241</v>
      </c>
      <c r="C15" s="1" t="s">
        <v>242</v>
      </c>
      <c r="D15" s="3">
        <v>44509</v>
      </c>
      <c r="E15" s="1" t="s">
        <v>243</v>
      </c>
      <c r="F15" s="1" t="s">
        <v>387</v>
      </c>
      <c r="G15" s="1" t="s">
        <v>245</v>
      </c>
      <c r="H15" s="1" t="s">
        <v>246</v>
      </c>
      <c r="I15" s="1" t="s">
        <v>247</v>
      </c>
      <c r="J15" s="1">
        <v>214</v>
      </c>
      <c r="K15" s="1" t="s">
        <v>248</v>
      </c>
      <c r="L15" s="1" t="s">
        <v>249</v>
      </c>
      <c r="M15" s="1" t="s">
        <v>250</v>
      </c>
      <c r="N15" s="1" t="s">
        <v>251</v>
      </c>
      <c r="O15" s="1" t="s">
        <v>251</v>
      </c>
      <c r="P15" s="1" t="s">
        <v>252</v>
      </c>
      <c r="Q15" s="1" t="s">
        <v>251</v>
      </c>
      <c r="R15" s="1" t="s">
        <v>253</v>
      </c>
      <c r="T15" s="11" t="s">
        <v>267</v>
      </c>
      <c r="U15" s="11" t="s">
        <v>261</v>
      </c>
      <c r="V15" s="12"/>
    </row>
    <row r="16" spans="1:22">
      <c r="A16" s="2">
        <v>44504.72652837963</v>
      </c>
      <c r="B16" s="1" t="s">
        <v>241</v>
      </c>
      <c r="C16" s="1" t="s">
        <v>242</v>
      </c>
      <c r="D16" s="3">
        <v>44504</v>
      </c>
      <c r="E16" s="1" t="s">
        <v>243</v>
      </c>
      <c r="F16" s="1" t="s">
        <v>366</v>
      </c>
      <c r="G16" s="1" t="s">
        <v>245</v>
      </c>
      <c r="H16" s="1" t="s">
        <v>246</v>
      </c>
      <c r="I16" s="1" t="s">
        <v>247</v>
      </c>
      <c r="J16" s="1">
        <v>106</v>
      </c>
      <c r="K16" s="1" t="s">
        <v>251</v>
      </c>
      <c r="L16" s="1" t="s">
        <v>271</v>
      </c>
      <c r="M16" s="1" t="s">
        <v>250</v>
      </c>
      <c r="N16" s="1" t="s">
        <v>251</v>
      </c>
      <c r="O16" s="1" t="s">
        <v>251</v>
      </c>
      <c r="P16" s="1" t="s">
        <v>272</v>
      </c>
      <c r="Q16" s="1" t="s">
        <v>251</v>
      </c>
      <c r="R16" s="1" t="s">
        <v>253</v>
      </c>
      <c r="T16" s="11" t="s">
        <v>267</v>
      </c>
      <c r="U16" s="11" t="s">
        <v>261</v>
      </c>
      <c r="V16" s="12"/>
    </row>
    <row r="17" spans="1:22">
      <c r="A17" s="2">
        <v>44522.707464282408</v>
      </c>
      <c r="B17" s="1" t="s">
        <v>241</v>
      </c>
      <c r="C17" s="1" t="s">
        <v>242</v>
      </c>
      <c r="D17" s="3">
        <v>44522</v>
      </c>
      <c r="E17" s="1" t="s">
        <v>243</v>
      </c>
      <c r="F17" s="1" t="s">
        <v>471</v>
      </c>
      <c r="G17" s="1" t="s">
        <v>245</v>
      </c>
      <c r="H17" s="1" t="s">
        <v>246</v>
      </c>
      <c r="I17" s="1" t="s">
        <v>311</v>
      </c>
      <c r="K17" s="1" t="s">
        <v>248</v>
      </c>
      <c r="L17" s="1" t="s">
        <v>249</v>
      </c>
      <c r="M17" s="1" t="s">
        <v>250</v>
      </c>
      <c r="N17" s="1" t="s">
        <v>251</v>
      </c>
      <c r="O17" s="1" t="s">
        <v>251</v>
      </c>
      <c r="P17" s="1" t="s">
        <v>272</v>
      </c>
      <c r="Q17" s="1" t="s">
        <v>251</v>
      </c>
      <c r="R17" s="1" t="s">
        <v>253</v>
      </c>
      <c r="T17" s="11" t="s">
        <v>267</v>
      </c>
      <c r="U17" s="11" t="s">
        <v>261</v>
      </c>
      <c r="V17" s="12"/>
    </row>
    <row r="18" spans="1:22">
      <c r="A18" s="2">
        <v>44503.680661701394</v>
      </c>
      <c r="B18" s="1" t="s">
        <v>241</v>
      </c>
      <c r="C18" s="1" t="s">
        <v>269</v>
      </c>
      <c r="D18" s="3">
        <v>44503</v>
      </c>
      <c r="E18" s="1" t="s">
        <v>243</v>
      </c>
      <c r="F18" s="1" t="s">
        <v>401</v>
      </c>
      <c r="G18" s="1" t="s">
        <v>245</v>
      </c>
      <c r="H18" s="1" t="s">
        <v>246</v>
      </c>
      <c r="I18" s="1" t="s">
        <v>247</v>
      </c>
      <c r="J18" s="1">
        <v>208</v>
      </c>
      <c r="K18" s="1" t="s">
        <v>248</v>
      </c>
      <c r="L18" s="1" t="s">
        <v>286</v>
      </c>
      <c r="M18" s="1" t="s">
        <v>250</v>
      </c>
      <c r="N18" s="1" t="s">
        <v>251</v>
      </c>
      <c r="O18" s="1" t="s">
        <v>251</v>
      </c>
      <c r="P18" s="1" t="s">
        <v>272</v>
      </c>
      <c r="Q18" s="1" t="s">
        <v>251</v>
      </c>
      <c r="R18" s="1" t="s">
        <v>253</v>
      </c>
      <c r="T18" s="11" t="s">
        <v>267</v>
      </c>
      <c r="U18" s="11" t="s">
        <v>282</v>
      </c>
      <c r="V18" s="11" t="s">
        <v>403</v>
      </c>
    </row>
    <row r="19" spans="1:22">
      <c r="A19" s="2">
        <v>44515.311500335651</v>
      </c>
      <c r="B19" s="1" t="s">
        <v>241</v>
      </c>
      <c r="C19" s="1" t="s">
        <v>269</v>
      </c>
      <c r="D19" s="3">
        <v>44515</v>
      </c>
      <c r="E19" s="1" t="s">
        <v>243</v>
      </c>
      <c r="F19" s="1" t="s">
        <v>428</v>
      </c>
      <c r="G19" s="1" t="s">
        <v>298</v>
      </c>
      <c r="H19" s="1" t="s">
        <v>251</v>
      </c>
      <c r="I19" s="1" t="s">
        <v>247</v>
      </c>
      <c r="J19" s="1">
        <v>116</v>
      </c>
      <c r="K19" s="1" t="s">
        <v>248</v>
      </c>
      <c r="L19" s="1" t="s">
        <v>299</v>
      </c>
      <c r="M19" s="1" t="s">
        <v>250</v>
      </c>
      <c r="N19" s="1" t="s">
        <v>251</v>
      </c>
      <c r="O19" s="1" t="s">
        <v>251</v>
      </c>
      <c r="P19" s="1" t="s">
        <v>272</v>
      </c>
      <c r="Q19" s="1" t="s">
        <v>248</v>
      </c>
      <c r="R19" s="1" t="s">
        <v>253</v>
      </c>
      <c r="T19" s="11" t="s">
        <v>267</v>
      </c>
      <c r="U19" s="11" t="s">
        <v>282</v>
      </c>
      <c r="V19" s="11" t="s">
        <v>429</v>
      </c>
    </row>
    <row r="20" spans="1:22">
      <c r="A20" s="2">
        <v>44518.695813958329</v>
      </c>
      <c r="B20" s="1" t="s">
        <v>241</v>
      </c>
      <c r="C20" s="1" t="s">
        <v>269</v>
      </c>
      <c r="D20" s="3">
        <v>44518</v>
      </c>
      <c r="E20" s="1" t="s">
        <v>243</v>
      </c>
      <c r="F20" s="1" t="s">
        <v>442</v>
      </c>
      <c r="G20" s="1" t="s">
        <v>245</v>
      </c>
      <c r="H20" s="1" t="s">
        <v>246</v>
      </c>
      <c r="I20" s="1" t="s">
        <v>279</v>
      </c>
      <c r="K20" s="1" t="s">
        <v>248</v>
      </c>
      <c r="L20" s="1" t="s">
        <v>249</v>
      </c>
      <c r="M20" s="1" t="s">
        <v>250</v>
      </c>
      <c r="N20" s="1" t="s">
        <v>251</v>
      </c>
      <c r="O20" s="1" t="s">
        <v>251</v>
      </c>
      <c r="P20" s="1" t="s">
        <v>272</v>
      </c>
      <c r="Q20" s="1" t="s">
        <v>251</v>
      </c>
      <c r="R20" s="1" t="s">
        <v>253</v>
      </c>
      <c r="T20" s="11" t="s">
        <v>267</v>
      </c>
      <c r="U20" s="11" t="s">
        <v>261</v>
      </c>
      <c r="V20" s="12"/>
    </row>
    <row r="21" spans="1:22">
      <c r="A21" s="2">
        <v>44522.684204432866</v>
      </c>
      <c r="B21" s="1" t="s">
        <v>241</v>
      </c>
      <c r="C21" s="1" t="s">
        <v>277</v>
      </c>
      <c r="D21" s="3">
        <v>44522</v>
      </c>
      <c r="E21" s="1" t="s">
        <v>243</v>
      </c>
      <c r="F21" s="1" t="s">
        <v>454</v>
      </c>
      <c r="G21" s="1" t="s">
        <v>245</v>
      </c>
      <c r="H21" s="1" t="s">
        <v>246</v>
      </c>
      <c r="I21" s="1" t="s">
        <v>247</v>
      </c>
      <c r="J21" s="1">
        <v>168</v>
      </c>
      <c r="K21" s="1" t="s">
        <v>251</v>
      </c>
      <c r="L21" s="1" t="s">
        <v>271</v>
      </c>
      <c r="M21" s="1" t="s">
        <v>250</v>
      </c>
      <c r="N21" s="1" t="s">
        <v>251</v>
      </c>
      <c r="O21" s="1" t="s">
        <v>251</v>
      </c>
      <c r="P21" s="1" t="s">
        <v>272</v>
      </c>
      <c r="Q21" s="1" t="s">
        <v>251</v>
      </c>
      <c r="R21" s="1" t="s">
        <v>253</v>
      </c>
      <c r="T21" s="11" t="s">
        <v>267</v>
      </c>
      <c r="U21" s="11" t="s">
        <v>261</v>
      </c>
      <c r="V21" s="12"/>
    </row>
    <row r="22" spans="1:22">
      <c r="A22" s="2">
        <v>44522.696777604171</v>
      </c>
      <c r="B22" s="1" t="s">
        <v>241</v>
      </c>
      <c r="C22" s="1" t="s">
        <v>277</v>
      </c>
      <c r="D22" s="3">
        <v>44522</v>
      </c>
      <c r="E22" s="1" t="s">
        <v>243</v>
      </c>
      <c r="F22" s="1" t="s">
        <v>458</v>
      </c>
      <c r="G22" s="1" t="s">
        <v>245</v>
      </c>
      <c r="H22" s="1" t="s">
        <v>246</v>
      </c>
      <c r="I22" s="1" t="s">
        <v>279</v>
      </c>
      <c r="K22" s="1" t="s">
        <v>248</v>
      </c>
      <c r="L22" s="1" t="s">
        <v>312</v>
      </c>
      <c r="M22" s="1" t="s">
        <v>250</v>
      </c>
      <c r="N22" s="1" t="s">
        <v>251</v>
      </c>
      <c r="O22" s="1" t="s">
        <v>251</v>
      </c>
      <c r="P22" s="1" t="s">
        <v>272</v>
      </c>
      <c r="Q22" s="1" t="s">
        <v>251</v>
      </c>
      <c r="R22" s="1" t="s">
        <v>253</v>
      </c>
      <c r="T22" s="11" t="s">
        <v>267</v>
      </c>
      <c r="U22" s="11" t="s">
        <v>282</v>
      </c>
      <c r="V22" s="11" t="s">
        <v>461</v>
      </c>
    </row>
    <row r="23" spans="1:22">
      <c r="A23" s="2">
        <v>44522.699598530089</v>
      </c>
      <c r="B23" s="1" t="s">
        <v>303</v>
      </c>
      <c r="C23" s="1" t="s">
        <v>304</v>
      </c>
      <c r="D23" s="3">
        <v>44522</v>
      </c>
      <c r="E23" s="1" t="s">
        <v>243</v>
      </c>
      <c r="F23" s="1" t="s">
        <v>462</v>
      </c>
      <c r="G23" s="1" t="s">
        <v>245</v>
      </c>
      <c r="H23" s="1" t="s">
        <v>246</v>
      </c>
      <c r="I23" s="1" t="s">
        <v>311</v>
      </c>
      <c r="K23" s="1" t="s">
        <v>248</v>
      </c>
      <c r="L23" s="1" t="s">
        <v>249</v>
      </c>
      <c r="M23" s="1" t="s">
        <v>250</v>
      </c>
      <c r="N23" s="1" t="s">
        <v>251</v>
      </c>
      <c r="O23" s="1" t="s">
        <v>251</v>
      </c>
      <c r="P23" s="1" t="s">
        <v>252</v>
      </c>
      <c r="Q23" s="1" t="s">
        <v>251</v>
      </c>
      <c r="R23" s="1" t="s">
        <v>253</v>
      </c>
      <c r="T23" s="11" t="s">
        <v>267</v>
      </c>
      <c r="U23" s="11" t="s">
        <v>282</v>
      </c>
      <c r="V23" s="11" t="s">
        <v>466</v>
      </c>
    </row>
    <row r="24" spans="1:22">
      <c r="A24" s="2">
        <v>44522.699913946759</v>
      </c>
      <c r="B24" s="1" t="s">
        <v>241</v>
      </c>
      <c r="C24" s="1" t="s">
        <v>242</v>
      </c>
      <c r="D24" s="3">
        <v>44522</v>
      </c>
      <c r="E24" s="1" t="s">
        <v>243</v>
      </c>
      <c r="F24" s="1" t="s">
        <v>468</v>
      </c>
      <c r="G24" s="1" t="s">
        <v>298</v>
      </c>
      <c r="H24" s="1" t="s">
        <v>248</v>
      </c>
      <c r="I24" s="1" t="s">
        <v>285</v>
      </c>
      <c r="K24" s="1" t="s">
        <v>248</v>
      </c>
      <c r="L24" s="1" t="s">
        <v>249</v>
      </c>
      <c r="M24" s="1" t="s">
        <v>250</v>
      </c>
      <c r="N24" s="1" t="s">
        <v>251</v>
      </c>
      <c r="O24" s="1" t="s">
        <v>251</v>
      </c>
      <c r="P24" s="1" t="s">
        <v>272</v>
      </c>
      <c r="Q24" s="1" t="s">
        <v>251</v>
      </c>
      <c r="R24" s="1" t="s">
        <v>253</v>
      </c>
      <c r="T24" s="11" t="s">
        <v>267</v>
      </c>
      <c r="U24" s="11" t="s">
        <v>261</v>
      </c>
      <c r="V24" s="12"/>
    </row>
    <row r="25" spans="1:22">
      <c r="A25" s="2">
        <v>44522.703098437501</v>
      </c>
      <c r="B25" s="1" t="s">
        <v>303</v>
      </c>
      <c r="C25" s="1" t="s">
        <v>304</v>
      </c>
      <c r="D25" s="3">
        <v>44522</v>
      </c>
      <c r="E25" s="1" t="s">
        <v>243</v>
      </c>
      <c r="F25" s="1" t="s">
        <v>469</v>
      </c>
      <c r="G25" s="1" t="s">
        <v>245</v>
      </c>
      <c r="H25" s="1" t="s">
        <v>246</v>
      </c>
      <c r="I25" s="1" t="s">
        <v>247</v>
      </c>
      <c r="J25" s="1">
        <v>306</v>
      </c>
      <c r="K25" s="1" t="s">
        <v>248</v>
      </c>
      <c r="L25" s="1" t="s">
        <v>299</v>
      </c>
      <c r="M25" s="1" t="s">
        <v>250</v>
      </c>
      <c r="N25" s="1" t="s">
        <v>251</v>
      </c>
      <c r="O25" s="1" t="s">
        <v>251</v>
      </c>
      <c r="P25" s="1" t="s">
        <v>281</v>
      </c>
      <c r="Q25" s="1" t="s">
        <v>251</v>
      </c>
      <c r="R25" s="1" t="s">
        <v>253</v>
      </c>
      <c r="T25" s="11" t="s">
        <v>267</v>
      </c>
      <c r="U25" s="11" t="s">
        <v>261</v>
      </c>
      <c r="V25" s="12"/>
    </row>
    <row r="26" spans="1:22">
      <c r="A26" s="2">
        <v>44522.742899652774</v>
      </c>
      <c r="B26" s="1" t="s">
        <v>241</v>
      </c>
      <c r="C26" s="1" t="s">
        <v>269</v>
      </c>
      <c r="D26" s="3">
        <v>44522</v>
      </c>
      <c r="E26" s="1" t="s">
        <v>243</v>
      </c>
      <c r="F26" s="1" t="s">
        <v>476</v>
      </c>
      <c r="G26" s="1" t="s">
        <v>245</v>
      </c>
      <c r="H26" s="1" t="s">
        <v>246</v>
      </c>
      <c r="I26" s="1" t="s">
        <v>279</v>
      </c>
      <c r="K26" s="1" t="s">
        <v>248</v>
      </c>
      <c r="L26" s="1" t="s">
        <v>249</v>
      </c>
      <c r="M26" s="1" t="s">
        <v>250</v>
      </c>
      <c r="N26" s="1" t="s">
        <v>251</v>
      </c>
      <c r="O26" s="1" t="s">
        <v>251</v>
      </c>
      <c r="P26" s="1" t="s">
        <v>272</v>
      </c>
      <c r="Q26" s="1" t="s">
        <v>251</v>
      </c>
      <c r="R26" s="1" t="s">
        <v>253</v>
      </c>
      <c r="T26" s="11" t="s">
        <v>267</v>
      </c>
      <c r="U26" s="11" t="s">
        <v>261</v>
      </c>
      <c r="V26" s="12"/>
    </row>
    <row r="27" spans="1:22">
      <c r="A27" s="2">
        <v>44522.752034097226</v>
      </c>
      <c r="B27" s="1" t="s">
        <v>303</v>
      </c>
      <c r="C27" s="1" t="s">
        <v>304</v>
      </c>
      <c r="D27" s="3">
        <v>44522</v>
      </c>
      <c r="E27" s="1" t="s">
        <v>243</v>
      </c>
      <c r="F27" s="1" t="s">
        <v>305</v>
      </c>
      <c r="G27" s="1" t="s">
        <v>245</v>
      </c>
      <c r="H27" s="1" t="s">
        <v>246</v>
      </c>
      <c r="I27" s="1" t="s">
        <v>247</v>
      </c>
      <c r="J27" s="1">
        <v>261</v>
      </c>
      <c r="K27" s="1" t="s">
        <v>251</v>
      </c>
      <c r="L27" s="1" t="s">
        <v>312</v>
      </c>
      <c r="M27" s="1" t="s">
        <v>250</v>
      </c>
      <c r="N27" s="1" t="s">
        <v>251</v>
      </c>
      <c r="O27" s="1" t="s">
        <v>251</v>
      </c>
      <c r="P27" s="1" t="s">
        <v>281</v>
      </c>
      <c r="Q27" s="1" t="s">
        <v>251</v>
      </c>
      <c r="R27" s="1" t="s">
        <v>253</v>
      </c>
      <c r="T27" s="11" t="s">
        <v>267</v>
      </c>
      <c r="U27" s="11" t="s">
        <v>261</v>
      </c>
      <c r="V27" s="12"/>
    </row>
    <row r="28" spans="1:22">
      <c r="A28" s="2">
        <v>44522.757622083329</v>
      </c>
      <c r="B28" s="1" t="s">
        <v>303</v>
      </c>
      <c r="C28" s="1" t="s">
        <v>307</v>
      </c>
      <c r="D28" s="3">
        <v>44522</v>
      </c>
      <c r="E28" s="1" t="s">
        <v>243</v>
      </c>
      <c r="F28" s="1" t="s">
        <v>480</v>
      </c>
      <c r="G28" s="1" t="s">
        <v>298</v>
      </c>
      <c r="H28" s="1" t="s">
        <v>248</v>
      </c>
      <c r="I28" s="1" t="s">
        <v>311</v>
      </c>
      <c r="K28" s="1" t="s">
        <v>248</v>
      </c>
      <c r="L28" s="1" t="s">
        <v>249</v>
      </c>
      <c r="M28" s="1" t="s">
        <v>250</v>
      </c>
      <c r="N28" s="1" t="s">
        <v>251</v>
      </c>
      <c r="O28" s="1" t="s">
        <v>251</v>
      </c>
      <c r="P28" s="1" t="s">
        <v>272</v>
      </c>
      <c r="Q28" s="1" t="s">
        <v>251</v>
      </c>
      <c r="R28" s="1" t="s">
        <v>253</v>
      </c>
      <c r="T28" s="11" t="s">
        <v>267</v>
      </c>
      <c r="U28" s="11" t="s">
        <v>287</v>
      </c>
      <c r="V28" s="11" t="s">
        <v>480</v>
      </c>
    </row>
    <row r="29" spans="1:22">
      <c r="A29" s="2">
        <v>44517.967761504631</v>
      </c>
      <c r="B29" s="1" t="s">
        <v>303</v>
      </c>
      <c r="C29" s="1" t="s">
        <v>307</v>
      </c>
      <c r="D29" s="3">
        <v>44516</v>
      </c>
      <c r="E29" s="1" t="s">
        <v>243</v>
      </c>
      <c r="F29" s="1" t="s">
        <v>361</v>
      </c>
      <c r="G29" s="1" t="s">
        <v>245</v>
      </c>
      <c r="H29" s="1" t="s">
        <v>246</v>
      </c>
      <c r="I29" s="1" t="s">
        <v>247</v>
      </c>
      <c r="J29" s="1">
        <v>90</v>
      </c>
      <c r="K29" s="1" t="s">
        <v>251</v>
      </c>
      <c r="L29" s="1" t="s">
        <v>249</v>
      </c>
      <c r="M29" s="1" t="s">
        <v>250</v>
      </c>
      <c r="N29" s="1" t="s">
        <v>248</v>
      </c>
      <c r="O29" s="1" t="s">
        <v>251</v>
      </c>
      <c r="P29" s="1" t="s">
        <v>272</v>
      </c>
      <c r="Q29" s="1" t="s">
        <v>251</v>
      </c>
      <c r="R29" s="1" t="s">
        <v>253</v>
      </c>
      <c r="T29" s="11" t="s">
        <v>267</v>
      </c>
      <c r="U29" s="11" t="s">
        <v>282</v>
      </c>
      <c r="V29" s="11" t="s">
        <v>362</v>
      </c>
    </row>
    <row r="30" spans="1:22">
      <c r="A30" s="2">
        <v>44508.91595130787</v>
      </c>
      <c r="B30" s="1" t="s">
        <v>303</v>
      </c>
      <c r="C30" s="1" t="s">
        <v>304</v>
      </c>
      <c r="D30" s="3">
        <v>44505</v>
      </c>
      <c r="E30" s="1" t="s">
        <v>243</v>
      </c>
      <c r="F30" s="1" t="s">
        <v>315</v>
      </c>
      <c r="G30" s="1" t="s">
        <v>245</v>
      </c>
      <c r="H30" s="1" t="s">
        <v>246</v>
      </c>
      <c r="I30" s="1" t="s">
        <v>311</v>
      </c>
      <c r="K30" s="1" t="s">
        <v>251</v>
      </c>
      <c r="L30" s="1" t="s">
        <v>286</v>
      </c>
      <c r="M30" s="1" t="s">
        <v>250</v>
      </c>
      <c r="N30" s="1" t="s">
        <v>251</v>
      </c>
      <c r="O30" s="1" t="s">
        <v>251</v>
      </c>
      <c r="P30" s="1" t="s">
        <v>281</v>
      </c>
      <c r="Q30" s="1" t="s">
        <v>251</v>
      </c>
      <c r="R30" s="1" t="s">
        <v>253</v>
      </c>
      <c r="T30" s="11" t="s">
        <v>267</v>
      </c>
      <c r="U30" s="11" t="s">
        <v>282</v>
      </c>
      <c r="V30" s="11" t="s">
        <v>316</v>
      </c>
    </row>
    <row r="31" spans="1:22">
      <c r="A31" s="2">
        <v>44509.68997269676</v>
      </c>
      <c r="B31" s="1" t="s">
        <v>241</v>
      </c>
      <c r="C31" s="1" t="s">
        <v>269</v>
      </c>
      <c r="D31" s="3">
        <v>44509</v>
      </c>
      <c r="E31" s="1" t="s">
        <v>243</v>
      </c>
      <c r="F31" s="1" t="s">
        <v>319</v>
      </c>
      <c r="G31" s="1" t="s">
        <v>245</v>
      </c>
      <c r="H31" s="1" t="s">
        <v>246</v>
      </c>
      <c r="I31" s="1" t="s">
        <v>247</v>
      </c>
      <c r="J31" s="1">
        <v>218</v>
      </c>
      <c r="K31" s="1" t="s">
        <v>248</v>
      </c>
      <c r="L31" s="1" t="s">
        <v>286</v>
      </c>
      <c r="M31" s="1" t="s">
        <v>250</v>
      </c>
      <c r="N31" s="1" t="s">
        <v>251</v>
      </c>
      <c r="O31" s="1" t="s">
        <v>251</v>
      </c>
      <c r="P31" s="1" t="s">
        <v>281</v>
      </c>
      <c r="Q31" s="1" t="s">
        <v>251</v>
      </c>
      <c r="R31" s="1" t="s">
        <v>253</v>
      </c>
      <c r="T31" s="11" t="s">
        <v>267</v>
      </c>
      <c r="U31" s="11" t="s">
        <v>261</v>
      </c>
      <c r="V31" s="12"/>
    </row>
    <row r="32" spans="1:22">
      <c r="A32" s="2">
        <v>44508.79718292824</v>
      </c>
      <c r="B32" s="1" t="s">
        <v>303</v>
      </c>
      <c r="C32" s="1" t="s">
        <v>304</v>
      </c>
      <c r="D32" s="3">
        <v>44504</v>
      </c>
      <c r="E32" s="1" t="s">
        <v>243</v>
      </c>
      <c r="F32" s="1" t="s">
        <v>305</v>
      </c>
      <c r="G32" s="1" t="s">
        <v>245</v>
      </c>
      <c r="H32" s="1" t="s">
        <v>246</v>
      </c>
      <c r="I32" s="1" t="s">
        <v>247</v>
      </c>
      <c r="J32" s="1">
        <v>261</v>
      </c>
      <c r="K32" s="1" t="s">
        <v>251</v>
      </c>
      <c r="L32" s="1" t="s">
        <v>286</v>
      </c>
      <c r="M32" s="1" t="s">
        <v>250</v>
      </c>
      <c r="N32" s="1" t="s">
        <v>251</v>
      </c>
      <c r="O32" s="1" t="s">
        <v>251</v>
      </c>
      <c r="P32" s="1" t="s">
        <v>252</v>
      </c>
      <c r="Q32" s="1" t="s">
        <v>251</v>
      </c>
      <c r="R32" s="1" t="s">
        <v>253</v>
      </c>
      <c r="T32" s="11" t="s">
        <v>267</v>
      </c>
      <c r="U32" s="11" t="s">
        <v>282</v>
      </c>
      <c r="V32" s="11" t="s">
        <v>410</v>
      </c>
    </row>
    <row r="33" spans="1:22">
      <c r="A33" s="2">
        <v>44522.61309194444</v>
      </c>
      <c r="B33" s="1" t="s">
        <v>303</v>
      </c>
      <c r="C33" s="1" t="s">
        <v>448</v>
      </c>
      <c r="D33" s="3">
        <v>44522</v>
      </c>
      <c r="E33" s="1" t="s">
        <v>243</v>
      </c>
      <c r="F33" s="1" t="s">
        <v>449</v>
      </c>
      <c r="G33" s="1" t="s">
        <v>298</v>
      </c>
      <c r="H33" s="1" t="s">
        <v>251</v>
      </c>
      <c r="I33" s="1" t="s">
        <v>247</v>
      </c>
      <c r="J33" s="1">
        <v>33</v>
      </c>
      <c r="K33" s="1" t="s">
        <v>251</v>
      </c>
      <c r="L33" s="1" t="s">
        <v>249</v>
      </c>
      <c r="M33" s="1" t="s">
        <v>250</v>
      </c>
      <c r="N33" s="1" t="s">
        <v>251</v>
      </c>
      <c r="O33" s="1" t="s">
        <v>251</v>
      </c>
      <c r="P33" s="1" t="s">
        <v>252</v>
      </c>
      <c r="Q33" s="1" t="s">
        <v>251</v>
      </c>
      <c r="R33" s="1" t="s">
        <v>253</v>
      </c>
      <c r="T33" s="11" t="s">
        <v>267</v>
      </c>
      <c r="U33" s="11" t="s">
        <v>287</v>
      </c>
      <c r="V33" s="11" t="s">
        <v>449</v>
      </c>
    </row>
    <row r="34" spans="1:22">
      <c r="A34" s="2">
        <v>44522.778958726849</v>
      </c>
      <c r="B34" s="1" t="s">
        <v>303</v>
      </c>
      <c r="C34" s="1" t="s">
        <v>307</v>
      </c>
      <c r="D34" s="3">
        <v>44522</v>
      </c>
      <c r="E34" s="1" t="s">
        <v>243</v>
      </c>
      <c r="F34" s="1" t="s">
        <v>484</v>
      </c>
      <c r="G34" s="1" t="s">
        <v>245</v>
      </c>
      <c r="H34" s="1" t="s">
        <v>246</v>
      </c>
      <c r="I34" s="1" t="s">
        <v>247</v>
      </c>
      <c r="J34" s="1">
        <v>88</v>
      </c>
      <c r="K34" s="1" t="s">
        <v>251</v>
      </c>
      <c r="L34" s="1" t="s">
        <v>249</v>
      </c>
      <c r="M34" s="1" t="s">
        <v>250</v>
      </c>
      <c r="N34" s="1" t="s">
        <v>251</v>
      </c>
      <c r="O34" s="1" t="s">
        <v>251</v>
      </c>
      <c r="P34" s="1" t="s">
        <v>252</v>
      </c>
      <c r="Q34" s="1" t="s">
        <v>251</v>
      </c>
      <c r="R34" s="1" t="s">
        <v>253</v>
      </c>
      <c r="T34" s="11" t="s">
        <v>267</v>
      </c>
      <c r="U34" s="11" t="s">
        <v>261</v>
      </c>
      <c r="V34" s="12"/>
    </row>
    <row r="35" spans="1:22">
      <c r="A35" s="2">
        <v>44508.736691481477</v>
      </c>
      <c r="B35" s="1" t="s">
        <v>241</v>
      </c>
      <c r="C35" s="1" t="s">
        <v>269</v>
      </c>
      <c r="D35" s="3">
        <v>44508</v>
      </c>
      <c r="E35" s="1" t="s">
        <v>243</v>
      </c>
      <c r="F35" s="1" t="s">
        <v>493</v>
      </c>
      <c r="G35" s="1" t="s">
        <v>245</v>
      </c>
      <c r="H35" s="1" t="s">
        <v>246</v>
      </c>
      <c r="I35" s="1" t="s">
        <v>279</v>
      </c>
      <c r="K35" s="1" t="s">
        <v>248</v>
      </c>
      <c r="L35" s="1" t="s">
        <v>280</v>
      </c>
      <c r="M35" s="1" t="s">
        <v>250</v>
      </c>
      <c r="N35" s="1" t="s">
        <v>251</v>
      </c>
      <c r="O35" s="1" t="s">
        <v>251</v>
      </c>
      <c r="P35" s="1" t="s">
        <v>252</v>
      </c>
      <c r="Q35" s="1" t="s">
        <v>251</v>
      </c>
      <c r="R35" s="1" t="s">
        <v>253</v>
      </c>
      <c r="T35" s="11" t="s">
        <v>267</v>
      </c>
      <c r="U35" s="11" t="s">
        <v>282</v>
      </c>
      <c r="V35" s="11" t="s">
        <v>494</v>
      </c>
    </row>
    <row r="36" spans="1:22">
      <c r="A36" s="2">
        <v>44515.521537858796</v>
      </c>
      <c r="B36" s="1" t="s">
        <v>241</v>
      </c>
      <c r="C36" s="1" t="s">
        <v>277</v>
      </c>
      <c r="D36" s="3">
        <v>44515</v>
      </c>
      <c r="E36" s="1" t="s">
        <v>243</v>
      </c>
      <c r="F36" s="1" t="s">
        <v>510</v>
      </c>
      <c r="G36" s="1" t="s">
        <v>245</v>
      </c>
      <c r="H36" s="1" t="s">
        <v>246</v>
      </c>
      <c r="I36" s="1" t="s">
        <v>279</v>
      </c>
      <c r="K36" s="1" t="s">
        <v>248</v>
      </c>
      <c r="L36" s="1" t="s">
        <v>286</v>
      </c>
      <c r="M36" s="1" t="s">
        <v>250</v>
      </c>
      <c r="N36" s="1" t="s">
        <v>251</v>
      </c>
      <c r="O36" s="1" t="s">
        <v>251</v>
      </c>
      <c r="P36" s="1" t="s">
        <v>272</v>
      </c>
      <c r="Q36" s="1" t="s">
        <v>251</v>
      </c>
      <c r="R36" s="1" t="s">
        <v>253</v>
      </c>
      <c r="T36" s="11" t="s">
        <v>267</v>
      </c>
      <c r="U36" s="11" t="s">
        <v>261</v>
      </c>
      <c r="V36" s="12"/>
    </row>
    <row r="37" spans="1:22">
      <c r="A37" s="2">
        <v>44517.942537187497</v>
      </c>
      <c r="B37" s="1" t="s">
        <v>303</v>
      </c>
      <c r="C37" s="1" t="s">
        <v>304</v>
      </c>
      <c r="D37" s="3">
        <v>44515</v>
      </c>
      <c r="E37" s="1" t="s">
        <v>243</v>
      </c>
      <c r="F37" s="1" t="s">
        <v>516</v>
      </c>
      <c r="G37" s="1" t="s">
        <v>245</v>
      </c>
      <c r="H37" s="1" t="s">
        <v>246</v>
      </c>
      <c r="I37" s="1" t="s">
        <v>279</v>
      </c>
      <c r="K37" s="1" t="s">
        <v>251</v>
      </c>
      <c r="L37" s="1" t="s">
        <v>312</v>
      </c>
      <c r="M37" s="1" t="s">
        <v>250</v>
      </c>
      <c r="N37" s="1" t="s">
        <v>251</v>
      </c>
      <c r="O37" s="1" t="s">
        <v>251</v>
      </c>
      <c r="P37" s="1" t="s">
        <v>281</v>
      </c>
      <c r="Q37" s="1" t="s">
        <v>251</v>
      </c>
      <c r="R37" s="1" t="s">
        <v>253</v>
      </c>
      <c r="T37" s="11" t="s">
        <v>267</v>
      </c>
      <c r="U37" s="11" t="s">
        <v>282</v>
      </c>
      <c r="V37" s="11" t="s">
        <v>517</v>
      </c>
    </row>
    <row r="38" spans="1:22">
      <c r="A38" s="2">
        <v>44518.699228958329</v>
      </c>
      <c r="B38" s="1" t="s">
        <v>241</v>
      </c>
      <c r="C38" s="1" t="s">
        <v>242</v>
      </c>
      <c r="D38" s="3">
        <v>44518</v>
      </c>
      <c r="E38" s="1" t="s">
        <v>243</v>
      </c>
      <c r="F38" s="1" t="s">
        <v>366</v>
      </c>
      <c r="G38" s="1" t="s">
        <v>245</v>
      </c>
      <c r="H38" s="1" t="s">
        <v>246</v>
      </c>
      <c r="I38" s="1" t="s">
        <v>247</v>
      </c>
      <c r="J38" s="1">
        <v>62</v>
      </c>
      <c r="K38" s="1" t="s">
        <v>251</v>
      </c>
      <c r="L38" s="1" t="s">
        <v>271</v>
      </c>
      <c r="M38" s="1" t="s">
        <v>250</v>
      </c>
      <c r="N38" s="1" t="s">
        <v>251</v>
      </c>
      <c r="O38" s="1" t="s">
        <v>251</v>
      </c>
      <c r="P38" s="1" t="s">
        <v>281</v>
      </c>
      <c r="Q38" s="1" t="s">
        <v>251</v>
      </c>
      <c r="R38" s="1" t="s">
        <v>253</v>
      </c>
      <c r="T38" s="11" t="s">
        <v>267</v>
      </c>
      <c r="U38" s="11" t="s">
        <v>261</v>
      </c>
      <c r="V38" s="12"/>
    </row>
    <row r="39" spans="1:22">
      <c r="A39" s="2">
        <v>44518.702476365739</v>
      </c>
      <c r="B39" s="1" t="s">
        <v>241</v>
      </c>
      <c r="C39" s="1" t="s">
        <v>242</v>
      </c>
      <c r="D39" s="3">
        <v>44518</v>
      </c>
      <c r="E39" s="1" t="s">
        <v>243</v>
      </c>
      <c r="F39" s="1" t="s">
        <v>523</v>
      </c>
      <c r="G39" s="1" t="s">
        <v>245</v>
      </c>
      <c r="H39" s="1" t="s">
        <v>246</v>
      </c>
      <c r="I39" s="1" t="s">
        <v>279</v>
      </c>
      <c r="K39" s="1" t="s">
        <v>248</v>
      </c>
      <c r="L39" s="1" t="s">
        <v>249</v>
      </c>
      <c r="M39" s="1" t="s">
        <v>250</v>
      </c>
      <c r="N39" s="1" t="s">
        <v>251</v>
      </c>
      <c r="O39" s="1" t="s">
        <v>251</v>
      </c>
      <c r="P39" s="1" t="s">
        <v>281</v>
      </c>
      <c r="Q39" s="1" t="s">
        <v>251</v>
      </c>
      <c r="R39" s="1" t="s">
        <v>253</v>
      </c>
      <c r="T39" s="11" t="s">
        <v>267</v>
      </c>
      <c r="U39" s="11" t="s">
        <v>261</v>
      </c>
      <c r="V39" s="12"/>
    </row>
    <row r="40" spans="1:22">
      <c r="A40" s="2">
        <v>44518.948777141202</v>
      </c>
      <c r="B40" s="1" t="s">
        <v>303</v>
      </c>
      <c r="C40" s="1" t="s">
        <v>307</v>
      </c>
      <c r="D40" s="3">
        <v>44517</v>
      </c>
      <c r="E40" s="1" t="s">
        <v>243</v>
      </c>
      <c r="F40" s="1" t="s">
        <v>524</v>
      </c>
      <c r="G40" s="1" t="s">
        <v>245</v>
      </c>
      <c r="H40" s="1" t="s">
        <v>246</v>
      </c>
      <c r="I40" s="1" t="s">
        <v>285</v>
      </c>
      <c r="K40" s="1" t="s">
        <v>248</v>
      </c>
      <c r="L40" s="1" t="s">
        <v>249</v>
      </c>
      <c r="M40" s="1" t="s">
        <v>250</v>
      </c>
      <c r="N40" s="1" t="s">
        <v>251</v>
      </c>
      <c r="O40" s="1" t="s">
        <v>248</v>
      </c>
      <c r="P40" s="1" t="s">
        <v>252</v>
      </c>
      <c r="Q40" s="1" t="s">
        <v>251</v>
      </c>
      <c r="R40" s="1" t="s">
        <v>253</v>
      </c>
      <c r="T40" s="11" t="s">
        <v>267</v>
      </c>
      <c r="U40" s="11" t="s">
        <v>287</v>
      </c>
      <c r="V40" s="11" t="s">
        <v>525</v>
      </c>
    </row>
    <row r="41" spans="1:22">
      <c r="A41" s="2">
        <v>44519.721953831016</v>
      </c>
      <c r="B41" s="1" t="s">
        <v>241</v>
      </c>
      <c r="C41" s="1" t="s">
        <v>269</v>
      </c>
      <c r="D41" s="3">
        <v>44519</v>
      </c>
      <c r="E41" s="1" t="s">
        <v>243</v>
      </c>
      <c r="F41" s="1" t="s">
        <v>527</v>
      </c>
      <c r="G41" s="1" t="s">
        <v>298</v>
      </c>
      <c r="H41" s="1" t="s">
        <v>251</v>
      </c>
      <c r="I41" s="1" t="s">
        <v>247</v>
      </c>
      <c r="J41" s="1">
        <v>138</v>
      </c>
      <c r="K41" s="1" t="s">
        <v>251</v>
      </c>
      <c r="L41" s="1" t="s">
        <v>249</v>
      </c>
      <c r="M41" s="1" t="s">
        <v>250</v>
      </c>
      <c r="N41" s="1" t="s">
        <v>251</v>
      </c>
      <c r="O41" s="1" t="s">
        <v>251</v>
      </c>
      <c r="P41" s="1" t="s">
        <v>281</v>
      </c>
      <c r="Q41" s="1" t="s">
        <v>251</v>
      </c>
      <c r="R41" s="1" t="s">
        <v>253</v>
      </c>
      <c r="T41" s="11" t="s">
        <v>267</v>
      </c>
      <c r="U41" s="11" t="s">
        <v>261</v>
      </c>
      <c r="V41" s="12"/>
    </row>
    <row r="42" spans="1:22">
      <c r="A42" s="2">
        <v>44520.651276620367</v>
      </c>
      <c r="B42" s="1" t="s">
        <v>303</v>
      </c>
      <c r="C42" s="1" t="s">
        <v>304</v>
      </c>
      <c r="D42" s="3">
        <v>44518</v>
      </c>
      <c r="E42" s="1" t="s">
        <v>243</v>
      </c>
      <c r="F42" s="1" t="s">
        <v>533</v>
      </c>
      <c r="G42" s="1" t="s">
        <v>245</v>
      </c>
      <c r="H42" s="1" t="s">
        <v>246</v>
      </c>
      <c r="I42" s="1" t="s">
        <v>247</v>
      </c>
      <c r="J42" s="1">
        <v>117</v>
      </c>
      <c r="K42" s="1" t="s">
        <v>251</v>
      </c>
      <c r="L42" s="1" t="s">
        <v>249</v>
      </c>
      <c r="M42" s="1" t="s">
        <v>250</v>
      </c>
      <c r="N42" s="1" t="s">
        <v>251</v>
      </c>
      <c r="O42" s="1" t="s">
        <v>251</v>
      </c>
      <c r="P42" s="1" t="s">
        <v>281</v>
      </c>
      <c r="Q42" s="1" t="s">
        <v>251</v>
      </c>
      <c r="R42" s="1" t="s">
        <v>253</v>
      </c>
      <c r="T42" s="11" t="s">
        <v>267</v>
      </c>
      <c r="U42" s="11" t="s">
        <v>261</v>
      </c>
      <c r="V42" s="12"/>
    </row>
    <row r="43" spans="1:22">
      <c r="A43" s="2">
        <v>44520.664385856478</v>
      </c>
      <c r="B43" s="1" t="s">
        <v>303</v>
      </c>
      <c r="C43" s="1" t="s">
        <v>304</v>
      </c>
      <c r="D43" s="3">
        <v>44519</v>
      </c>
      <c r="E43" s="1" t="s">
        <v>243</v>
      </c>
      <c r="F43" s="1" t="s">
        <v>537</v>
      </c>
      <c r="G43" s="1" t="s">
        <v>245</v>
      </c>
      <c r="H43" s="1" t="s">
        <v>246</v>
      </c>
      <c r="I43" s="1" t="s">
        <v>247</v>
      </c>
      <c r="J43" s="1">
        <v>144</v>
      </c>
      <c r="K43" s="1" t="s">
        <v>251</v>
      </c>
      <c r="L43" s="1" t="s">
        <v>249</v>
      </c>
      <c r="M43" s="1" t="s">
        <v>250</v>
      </c>
      <c r="N43" s="1" t="s">
        <v>251</v>
      </c>
      <c r="O43" s="1" t="s">
        <v>251</v>
      </c>
      <c r="P43" s="1" t="s">
        <v>252</v>
      </c>
      <c r="Q43" s="1" t="s">
        <v>251</v>
      </c>
      <c r="R43" s="1" t="s">
        <v>253</v>
      </c>
      <c r="T43" s="11" t="s">
        <v>267</v>
      </c>
      <c r="U43" s="11" t="s">
        <v>261</v>
      </c>
      <c r="V43" s="12"/>
    </row>
    <row r="44" spans="1:22">
      <c r="A44" s="2">
        <v>44521.83646762732</v>
      </c>
      <c r="B44" s="1" t="s">
        <v>241</v>
      </c>
      <c r="C44" s="1" t="s">
        <v>269</v>
      </c>
      <c r="D44" s="3">
        <v>44521</v>
      </c>
      <c r="E44" s="1" t="s">
        <v>243</v>
      </c>
      <c r="F44" s="1" t="s">
        <v>548</v>
      </c>
      <c r="G44" s="1" t="s">
        <v>245</v>
      </c>
      <c r="H44" s="1" t="s">
        <v>246</v>
      </c>
      <c r="I44" s="1" t="s">
        <v>247</v>
      </c>
      <c r="J44" s="1">
        <v>117</v>
      </c>
      <c r="K44" s="1" t="s">
        <v>251</v>
      </c>
      <c r="L44" s="1" t="s">
        <v>271</v>
      </c>
      <c r="M44" s="1" t="s">
        <v>250</v>
      </c>
      <c r="N44" s="1" t="s">
        <v>251</v>
      </c>
      <c r="O44" s="1" t="s">
        <v>251</v>
      </c>
      <c r="P44" s="1" t="s">
        <v>281</v>
      </c>
      <c r="Q44" s="1" t="s">
        <v>251</v>
      </c>
      <c r="R44" s="1" t="s">
        <v>253</v>
      </c>
      <c r="T44" s="11" t="s">
        <v>267</v>
      </c>
      <c r="U44" s="11" t="s">
        <v>282</v>
      </c>
      <c r="V44" s="11" t="s">
        <v>549</v>
      </c>
    </row>
    <row r="45" spans="1:22">
      <c r="A45" s="2">
        <v>44522.720445960644</v>
      </c>
      <c r="B45" s="1" t="s">
        <v>303</v>
      </c>
      <c r="C45" s="1" t="s">
        <v>304</v>
      </c>
      <c r="D45" s="3">
        <v>44522</v>
      </c>
      <c r="E45" s="1" t="s">
        <v>243</v>
      </c>
      <c r="F45" s="1" t="s">
        <v>561</v>
      </c>
      <c r="G45" s="1" t="s">
        <v>245</v>
      </c>
      <c r="H45" s="1" t="s">
        <v>246</v>
      </c>
      <c r="I45" s="1" t="s">
        <v>311</v>
      </c>
      <c r="K45" s="1" t="s">
        <v>248</v>
      </c>
      <c r="L45" s="1" t="s">
        <v>249</v>
      </c>
      <c r="M45" s="1" t="s">
        <v>250</v>
      </c>
      <c r="N45" s="1" t="s">
        <v>251</v>
      </c>
      <c r="O45" s="1" t="s">
        <v>251</v>
      </c>
      <c r="P45" s="1" t="s">
        <v>281</v>
      </c>
      <c r="Q45" s="1" t="s">
        <v>251</v>
      </c>
      <c r="R45" s="1" t="s">
        <v>253</v>
      </c>
      <c r="T45" s="11" t="s">
        <v>267</v>
      </c>
      <c r="U45" s="11" t="s">
        <v>261</v>
      </c>
      <c r="V45" s="12"/>
    </row>
    <row r="46" spans="1:22">
      <c r="A46" s="2">
        <v>44522.690786215273</v>
      </c>
      <c r="B46" s="1" t="s">
        <v>241</v>
      </c>
      <c r="C46" s="1" t="s">
        <v>277</v>
      </c>
      <c r="D46" s="3">
        <v>44522</v>
      </c>
      <c r="E46" s="1" t="s">
        <v>243</v>
      </c>
      <c r="F46" s="1" t="s">
        <v>457</v>
      </c>
      <c r="G46" s="1" t="s">
        <v>245</v>
      </c>
      <c r="H46" s="1" t="s">
        <v>246</v>
      </c>
      <c r="I46" s="1" t="s">
        <v>434</v>
      </c>
      <c r="K46" s="1" t="s">
        <v>248</v>
      </c>
      <c r="L46" s="1" t="s">
        <v>249</v>
      </c>
      <c r="M46" s="1" t="s">
        <v>250</v>
      </c>
      <c r="N46" s="1" t="s">
        <v>251</v>
      </c>
      <c r="O46" s="1" t="s">
        <v>251</v>
      </c>
      <c r="P46" s="1" t="s">
        <v>272</v>
      </c>
      <c r="Q46" s="1" t="s">
        <v>251</v>
      </c>
      <c r="R46" s="1" t="s">
        <v>253</v>
      </c>
      <c r="T46" s="11" t="s">
        <v>268</v>
      </c>
      <c r="U46" s="11" t="s">
        <v>261</v>
      </c>
      <c r="V46" s="12"/>
    </row>
    <row r="47" spans="1:22">
      <c r="A47" s="2">
        <v>44515.333362337959</v>
      </c>
      <c r="B47" s="1" t="s">
        <v>241</v>
      </c>
      <c r="C47" s="1" t="s">
        <v>269</v>
      </c>
      <c r="D47" s="3">
        <v>44515</v>
      </c>
      <c r="E47" s="1" t="s">
        <v>243</v>
      </c>
      <c r="F47" s="1" t="s">
        <v>431</v>
      </c>
      <c r="G47" s="1" t="s">
        <v>245</v>
      </c>
      <c r="H47" s="1" t="s">
        <v>246</v>
      </c>
      <c r="I47" s="1" t="s">
        <v>285</v>
      </c>
      <c r="K47" s="1" t="s">
        <v>248</v>
      </c>
      <c r="L47" s="1" t="s">
        <v>249</v>
      </c>
      <c r="M47" s="1" t="s">
        <v>250</v>
      </c>
      <c r="N47" s="1" t="s">
        <v>251</v>
      </c>
      <c r="O47" s="1" t="s">
        <v>251</v>
      </c>
      <c r="P47" s="1" t="s">
        <v>272</v>
      </c>
      <c r="Q47" s="1" t="s">
        <v>248</v>
      </c>
      <c r="R47" s="1" t="s">
        <v>253</v>
      </c>
      <c r="T47" s="11" t="s">
        <v>268</v>
      </c>
      <c r="U47" s="11" t="s">
        <v>261</v>
      </c>
      <c r="V47" s="12"/>
    </row>
    <row r="48" spans="1:22">
      <c r="A48" s="2">
        <v>44503.719843310188</v>
      </c>
      <c r="B48" s="1" t="s">
        <v>241</v>
      </c>
      <c r="C48" s="1" t="s">
        <v>242</v>
      </c>
      <c r="D48" s="3">
        <v>44503</v>
      </c>
      <c r="E48" s="1" t="s">
        <v>243</v>
      </c>
      <c r="F48" s="1" t="s">
        <v>290</v>
      </c>
      <c r="G48" s="1" t="s">
        <v>245</v>
      </c>
      <c r="H48" s="1" t="s">
        <v>246</v>
      </c>
      <c r="I48" s="1" t="s">
        <v>247</v>
      </c>
      <c r="J48" s="1">
        <v>72</v>
      </c>
      <c r="K48" s="1" t="s">
        <v>251</v>
      </c>
      <c r="L48" s="1" t="s">
        <v>271</v>
      </c>
      <c r="M48" s="1" t="s">
        <v>250</v>
      </c>
      <c r="N48" s="1" t="s">
        <v>251</v>
      </c>
      <c r="O48" s="1" t="s">
        <v>251</v>
      </c>
      <c r="P48" s="1" t="s">
        <v>272</v>
      </c>
      <c r="Q48" s="1" t="s">
        <v>251</v>
      </c>
      <c r="R48" s="1" t="s">
        <v>253</v>
      </c>
      <c r="T48" s="11" t="s">
        <v>268</v>
      </c>
      <c r="U48" s="11" t="s">
        <v>261</v>
      </c>
      <c r="V48" s="12"/>
    </row>
    <row r="49" spans="1:22">
      <c r="A49" s="2">
        <v>44522.71197157407</v>
      </c>
      <c r="B49" s="1" t="s">
        <v>241</v>
      </c>
      <c r="C49" s="1" t="s">
        <v>242</v>
      </c>
      <c r="D49" s="3">
        <v>44522</v>
      </c>
      <c r="E49" s="1" t="s">
        <v>243</v>
      </c>
      <c r="F49" s="1" t="s">
        <v>363</v>
      </c>
      <c r="G49" s="1" t="s">
        <v>245</v>
      </c>
      <c r="H49" s="1" t="s">
        <v>246</v>
      </c>
      <c r="I49" s="1" t="s">
        <v>279</v>
      </c>
      <c r="K49" s="1" t="s">
        <v>248</v>
      </c>
      <c r="L49" s="1" t="s">
        <v>249</v>
      </c>
      <c r="M49" s="1" t="s">
        <v>250</v>
      </c>
      <c r="N49" s="1" t="s">
        <v>251</v>
      </c>
      <c r="O49" s="1" t="s">
        <v>251</v>
      </c>
      <c r="P49" s="1" t="s">
        <v>281</v>
      </c>
      <c r="Q49" s="1" t="s">
        <v>251</v>
      </c>
      <c r="R49" s="1" t="s">
        <v>253</v>
      </c>
      <c r="T49" s="11" t="s">
        <v>268</v>
      </c>
      <c r="U49" s="11" t="s">
        <v>261</v>
      </c>
      <c r="V49" s="12"/>
    </row>
    <row r="50" spans="1:22">
      <c r="A50" s="2">
        <v>44508.828085624998</v>
      </c>
      <c r="B50" s="1" t="s">
        <v>303</v>
      </c>
      <c r="C50" s="1" t="s">
        <v>307</v>
      </c>
      <c r="D50" s="3">
        <v>44504</v>
      </c>
      <c r="E50" s="1" t="s">
        <v>243</v>
      </c>
      <c r="F50" s="1" t="s">
        <v>415</v>
      </c>
      <c r="G50" s="1" t="s">
        <v>245</v>
      </c>
      <c r="H50" s="1" t="s">
        <v>246</v>
      </c>
      <c r="I50" s="1" t="s">
        <v>279</v>
      </c>
      <c r="K50" s="1" t="s">
        <v>248</v>
      </c>
      <c r="L50" s="1" t="s">
        <v>249</v>
      </c>
      <c r="M50" s="1" t="s">
        <v>250</v>
      </c>
      <c r="N50" s="1" t="s">
        <v>251</v>
      </c>
      <c r="O50" s="1" t="s">
        <v>251</v>
      </c>
      <c r="P50" s="1" t="s">
        <v>252</v>
      </c>
      <c r="Q50" s="1" t="s">
        <v>251</v>
      </c>
      <c r="R50" s="1" t="s">
        <v>253</v>
      </c>
      <c r="T50" s="11" t="s">
        <v>268</v>
      </c>
      <c r="U50" s="11" t="s">
        <v>282</v>
      </c>
      <c r="V50" s="11" t="s">
        <v>416</v>
      </c>
    </row>
    <row r="51" spans="1:22">
      <c r="A51" s="2">
        <v>44504.702412789353</v>
      </c>
      <c r="B51" s="1" t="s">
        <v>241</v>
      </c>
      <c r="C51" s="1" t="s">
        <v>277</v>
      </c>
      <c r="D51" s="3">
        <v>44504</v>
      </c>
      <c r="E51" s="1" t="s">
        <v>243</v>
      </c>
      <c r="F51" s="1" t="s">
        <v>404</v>
      </c>
      <c r="G51" s="1" t="s">
        <v>245</v>
      </c>
      <c r="H51" s="1" t="s">
        <v>246</v>
      </c>
      <c r="I51" s="1" t="s">
        <v>247</v>
      </c>
      <c r="J51" s="1">
        <v>118</v>
      </c>
      <c r="K51" s="1" t="s">
        <v>248</v>
      </c>
      <c r="L51" s="1" t="s">
        <v>271</v>
      </c>
      <c r="M51" s="1" t="s">
        <v>250</v>
      </c>
      <c r="N51" s="1" t="s">
        <v>251</v>
      </c>
      <c r="O51" s="1" t="s">
        <v>251</v>
      </c>
      <c r="P51" s="1" t="s">
        <v>272</v>
      </c>
      <c r="Q51" s="1" t="s">
        <v>251</v>
      </c>
      <c r="R51" s="1" t="s">
        <v>253</v>
      </c>
      <c r="T51" s="11" t="s">
        <v>268</v>
      </c>
      <c r="U51" s="11" t="s">
        <v>261</v>
      </c>
      <c r="V51" s="12"/>
    </row>
    <row r="52" spans="1:22">
      <c r="A52" s="2">
        <v>44522.626591388893</v>
      </c>
      <c r="B52" s="1" t="s">
        <v>303</v>
      </c>
      <c r="C52" s="1" t="s">
        <v>448</v>
      </c>
      <c r="D52" s="3">
        <v>44522</v>
      </c>
      <c r="E52" s="1" t="s">
        <v>243</v>
      </c>
      <c r="F52" s="1" t="s">
        <v>449</v>
      </c>
      <c r="G52" s="1" t="s">
        <v>245</v>
      </c>
      <c r="H52" s="1" t="s">
        <v>246</v>
      </c>
      <c r="I52" s="1" t="s">
        <v>285</v>
      </c>
      <c r="K52" s="1" t="s">
        <v>248</v>
      </c>
      <c r="L52" s="1" t="s">
        <v>249</v>
      </c>
      <c r="M52" s="1" t="s">
        <v>250</v>
      </c>
      <c r="N52" s="1" t="s">
        <v>248</v>
      </c>
      <c r="O52" s="1" t="s">
        <v>251</v>
      </c>
      <c r="P52" s="1" t="s">
        <v>252</v>
      </c>
      <c r="Q52" s="1" t="s">
        <v>251</v>
      </c>
      <c r="R52" s="1" t="s">
        <v>253</v>
      </c>
      <c r="T52" s="11" t="s">
        <v>268</v>
      </c>
      <c r="U52" s="11" t="s">
        <v>261</v>
      </c>
      <c r="V52" s="12"/>
    </row>
    <row r="53" spans="1:22">
      <c r="A53" s="2">
        <v>44522.730669803241</v>
      </c>
      <c r="B53" s="1" t="s">
        <v>241</v>
      </c>
      <c r="C53" s="1" t="s">
        <v>269</v>
      </c>
      <c r="D53" s="3">
        <v>44522</v>
      </c>
      <c r="E53" s="1" t="s">
        <v>243</v>
      </c>
      <c r="F53" s="1" t="s">
        <v>474</v>
      </c>
      <c r="G53" s="1" t="s">
        <v>245</v>
      </c>
      <c r="H53" s="1" t="s">
        <v>246</v>
      </c>
      <c r="I53" s="1" t="s">
        <v>247</v>
      </c>
      <c r="J53" s="1">
        <v>233</v>
      </c>
      <c r="K53" s="1" t="s">
        <v>248</v>
      </c>
      <c r="L53" s="1" t="s">
        <v>312</v>
      </c>
      <c r="M53" s="1" t="s">
        <v>250</v>
      </c>
      <c r="N53" s="1" t="s">
        <v>251</v>
      </c>
      <c r="O53" s="1" t="s">
        <v>251</v>
      </c>
      <c r="P53" s="1" t="s">
        <v>272</v>
      </c>
      <c r="Q53" s="1" t="s">
        <v>251</v>
      </c>
      <c r="R53" s="1" t="s">
        <v>253</v>
      </c>
      <c r="T53" s="11" t="s">
        <v>268</v>
      </c>
      <c r="U53" s="11" t="s">
        <v>261</v>
      </c>
      <c r="V53" s="12"/>
    </row>
    <row r="54" spans="1:22">
      <c r="A54" s="2">
        <v>44515.518139351851</v>
      </c>
      <c r="B54" s="1" t="s">
        <v>241</v>
      </c>
      <c r="C54" s="1" t="s">
        <v>277</v>
      </c>
      <c r="D54" s="3">
        <v>44515</v>
      </c>
      <c r="E54" s="1" t="s">
        <v>243</v>
      </c>
      <c r="F54" s="1" t="s">
        <v>454</v>
      </c>
      <c r="G54" s="1" t="s">
        <v>245</v>
      </c>
      <c r="H54" s="1" t="s">
        <v>246</v>
      </c>
      <c r="I54" s="1" t="s">
        <v>247</v>
      </c>
      <c r="J54" s="1">
        <v>88</v>
      </c>
      <c r="K54" s="1" t="s">
        <v>251</v>
      </c>
      <c r="L54" s="1" t="s">
        <v>271</v>
      </c>
      <c r="M54" s="1" t="s">
        <v>250</v>
      </c>
      <c r="N54" s="1" t="s">
        <v>251</v>
      </c>
      <c r="O54" s="1" t="s">
        <v>251</v>
      </c>
      <c r="P54" s="1" t="s">
        <v>281</v>
      </c>
      <c r="Q54" s="1" t="s">
        <v>251</v>
      </c>
      <c r="R54" s="1" t="s">
        <v>253</v>
      </c>
      <c r="T54" s="11" t="s">
        <v>268</v>
      </c>
      <c r="U54" s="11" t="s">
        <v>261</v>
      </c>
      <c r="V54" s="12"/>
    </row>
    <row r="55" spans="1:22">
      <c r="A55" s="2">
        <v>44515.930219259259</v>
      </c>
      <c r="B55" s="1" t="s">
        <v>303</v>
      </c>
      <c r="C55" s="1" t="s">
        <v>307</v>
      </c>
      <c r="D55" s="3">
        <v>44509</v>
      </c>
      <c r="E55" s="1" t="s">
        <v>243</v>
      </c>
      <c r="F55" s="1" t="s">
        <v>391</v>
      </c>
      <c r="G55" s="1" t="s">
        <v>245</v>
      </c>
      <c r="H55" s="1" t="s">
        <v>246</v>
      </c>
      <c r="I55" s="1" t="s">
        <v>311</v>
      </c>
      <c r="K55" s="1" t="s">
        <v>248</v>
      </c>
      <c r="L55" s="1" t="s">
        <v>249</v>
      </c>
      <c r="M55" s="1" t="s">
        <v>250</v>
      </c>
      <c r="N55" s="1" t="s">
        <v>251</v>
      </c>
      <c r="O55" s="1" t="s">
        <v>251</v>
      </c>
      <c r="P55" s="1" t="s">
        <v>252</v>
      </c>
      <c r="Q55" s="1" t="s">
        <v>251</v>
      </c>
      <c r="R55" s="1" t="s">
        <v>253</v>
      </c>
      <c r="T55" s="11" t="s">
        <v>268</v>
      </c>
      <c r="U55" s="11" t="s">
        <v>282</v>
      </c>
      <c r="V55" s="11" t="s">
        <v>394</v>
      </c>
    </row>
    <row r="56" spans="1:22">
      <c r="A56" s="2">
        <v>44503.708346678242</v>
      </c>
      <c r="B56" s="1" t="s">
        <v>241</v>
      </c>
      <c r="C56" s="1" t="s">
        <v>242</v>
      </c>
      <c r="D56" s="3">
        <v>44503</v>
      </c>
      <c r="E56" s="1" t="s">
        <v>243</v>
      </c>
      <c r="F56" s="1" t="s">
        <v>284</v>
      </c>
      <c r="G56" s="1" t="s">
        <v>245</v>
      </c>
      <c r="H56" s="1" t="s">
        <v>246</v>
      </c>
      <c r="I56" s="1" t="s">
        <v>285</v>
      </c>
      <c r="K56" s="1" t="s">
        <v>251</v>
      </c>
      <c r="L56" s="1" t="s">
        <v>286</v>
      </c>
      <c r="M56" s="1" t="s">
        <v>250</v>
      </c>
      <c r="N56" s="1" t="s">
        <v>251</v>
      </c>
      <c r="O56" s="1" t="s">
        <v>251</v>
      </c>
      <c r="P56" s="1" t="s">
        <v>272</v>
      </c>
      <c r="Q56" s="1" t="s">
        <v>251</v>
      </c>
      <c r="R56" s="1" t="s">
        <v>253</v>
      </c>
      <c r="T56" s="11" t="s">
        <v>268</v>
      </c>
      <c r="U56" s="11" t="s">
        <v>287</v>
      </c>
      <c r="V56" s="11" t="s">
        <v>288</v>
      </c>
    </row>
    <row r="57" spans="1:22">
      <c r="A57" s="2">
        <v>44516.690866111108</v>
      </c>
      <c r="B57" s="1" t="s">
        <v>241</v>
      </c>
      <c r="C57" s="1" t="s">
        <v>269</v>
      </c>
      <c r="D57" s="3">
        <v>44516</v>
      </c>
      <c r="E57" s="1" t="s">
        <v>243</v>
      </c>
      <c r="F57" s="1" t="s">
        <v>337</v>
      </c>
      <c r="G57" s="1" t="s">
        <v>245</v>
      </c>
      <c r="H57" s="1" t="s">
        <v>246</v>
      </c>
      <c r="I57" s="1" t="s">
        <v>247</v>
      </c>
      <c r="J57" s="1">
        <v>100</v>
      </c>
      <c r="K57" s="1" t="s">
        <v>251</v>
      </c>
      <c r="L57" s="1" t="s">
        <v>249</v>
      </c>
      <c r="M57" s="1" t="s">
        <v>250</v>
      </c>
      <c r="N57" s="1" t="s">
        <v>251</v>
      </c>
      <c r="O57" s="1" t="s">
        <v>251</v>
      </c>
      <c r="P57" s="1" t="s">
        <v>252</v>
      </c>
      <c r="Q57" s="1" t="s">
        <v>251</v>
      </c>
      <c r="R57" s="1" t="s">
        <v>253</v>
      </c>
      <c r="T57" s="11" t="s">
        <v>268</v>
      </c>
      <c r="U57" s="11" t="s">
        <v>261</v>
      </c>
      <c r="V57" s="12"/>
    </row>
    <row r="58" spans="1:22">
      <c r="A58" s="2">
        <v>44522.726556388894</v>
      </c>
      <c r="B58" s="1" t="s">
        <v>241</v>
      </c>
      <c r="C58" s="1" t="s">
        <v>269</v>
      </c>
      <c r="D58" s="3">
        <v>44522</v>
      </c>
      <c r="E58" s="1" t="s">
        <v>243</v>
      </c>
      <c r="F58" s="1" t="s">
        <v>325</v>
      </c>
      <c r="G58" s="1" t="s">
        <v>245</v>
      </c>
      <c r="H58" s="1" t="s">
        <v>246</v>
      </c>
      <c r="I58" s="1" t="s">
        <v>247</v>
      </c>
      <c r="J58" s="1">
        <v>82</v>
      </c>
      <c r="K58" s="1" t="s">
        <v>251</v>
      </c>
      <c r="L58" s="1" t="s">
        <v>271</v>
      </c>
      <c r="M58" s="1" t="s">
        <v>250</v>
      </c>
      <c r="N58" s="1" t="s">
        <v>251</v>
      </c>
      <c r="O58" s="1" t="s">
        <v>251</v>
      </c>
      <c r="P58" s="1" t="s">
        <v>272</v>
      </c>
      <c r="Q58" s="1" t="s">
        <v>251</v>
      </c>
      <c r="R58" s="1" t="s">
        <v>253</v>
      </c>
      <c r="T58" s="11" t="s">
        <v>268</v>
      </c>
      <c r="U58" s="11" t="s">
        <v>261</v>
      </c>
      <c r="V58" s="12"/>
    </row>
    <row r="59" spans="1:22">
      <c r="A59" s="2">
        <v>44517.929126678238</v>
      </c>
      <c r="B59" s="1" t="s">
        <v>303</v>
      </c>
      <c r="C59" s="1" t="s">
        <v>304</v>
      </c>
      <c r="D59" s="3">
        <v>44515</v>
      </c>
      <c r="E59" s="1" t="s">
        <v>243</v>
      </c>
      <c r="F59" s="1" t="s">
        <v>358</v>
      </c>
      <c r="G59" s="1" t="s">
        <v>245</v>
      </c>
      <c r="H59" s="1" t="s">
        <v>246</v>
      </c>
      <c r="I59" s="1" t="s">
        <v>247</v>
      </c>
      <c r="J59" s="1">
        <v>248</v>
      </c>
      <c r="K59" s="1" t="s">
        <v>248</v>
      </c>
      <c r="L59" s="1" t="s">
        <v>249</v>
      </c>
      <c r="M59" s="1" t="s">
        <v>250</v>
      </c>
      <c r="N59" s="1" t="s">
        <v>251</v>
      </c>
      <c r="O59" s="1" t="s">
        <v>251</v>
      </c>
      <c r="P59" s="1" t="s">
        <v>252</v>
      </c>
      <c r="Q59" s="1" t="s">
        <v>251</v>
      </c>
      <c r="R59" s="1" t="s">
        <v>253</v>
      </c>
      <c r="T59" s="11" t="s">
        <v>268</v>
      </c>
      <c r="U59" s="11" t="s">
        <v>261</v>
      </c>
      <c r="V59" s="12"/>
    </row>
    <row r="60" spans="1:22">
      <c r="A60" s="2">
        <v>44503.698604826393</v>
      </c>
      <c r="B60" s="1" t="s">
        <v>241</v>
      </c>
      <c r="C60" s="1" t="s">
        <v>277</v>
      </c>
      <c r="D60" s="3">
        <v>44503</v>
      </c>
      <c r="E60" s="1" t="s">
        <v>243</v>
      </c>
      <c r="F60" s="1" t="s">
        <v>278</v>
      </c>
      <c r="G60" s="1" t="s">
        <v>245</v>
      </c>
      <c r="H60" s="1" t="s">
        <v>246</v>
      </c>
      <c r="I60" s="1" t="s">
        <v>279</v>
      </c>
      <c r="K60" s="1" t="s">
        <v>248</v>
      </c>
      <c r="L60" s="1" t="s">
        <v>280</v>
      </c>
      <c r="M60" s="1" t="s">
        <v>250</v>
      </c>
      <c r="N60" s="1" t="s">
        <v>251</v>
      </c>
      <c r="O60" s="1" t="s">
        <v>251</v>
      </c>
      <c r="P60" s="1" t="s">
        <v>281</v>
      </c>
      <c r="Q60" s="1" t="s">
        <v>251</v>
      </c>
      <c r="R60" s="1" t="s">
        <v>253</v>
      </c>
      <c r="T60" s="11" t="s">
        <v>268</v>
      </c>
      <c r="U60" s="11" t="s">
        <v>261</v>
      </c>
      <c r="V60" s="12"/>
    </row>
    <row r="61" spans="1:22">
      <c r="A61" s="2">
        <v>44508.759848182875</v>
      </c>
      <c r="B61" s="1" t="s">
        <v>303</v>
      </c>
      <c r="C61" s="1" t="s">
        <v>304</v>
      </c>
      <c r="D61" s="3">
        <v>44503</v>
      </c>
      <c r="E61" s="1" t="s">
        <v>243</v>
      </c>
      <c r="F61" s="1" t="s">
        <v>305</v>
      </c>
      <c r="G61" s="1" t="s">
        <v>245</v>
      </c>
      <c r="H61" s="1" t="s">
        <v>246</v>
      </c>
      <c r="I61" s="1" t="s">
        <v>247</v>
      </c>
      <c r="J61" s="1">
        <v>261</v>
      </c>
      <c r="K61" s="1" t="s">
        <v>251</v>
      </c>
      <c r="L61" s="1" t="s">
        <v>286</v>
      </c>
      <c r="M61" s="1" t="s">
        <v>250</v>
      </c>
      <c r="N61" s="1" t="s">
        <v>251</v>
      </c>
      <c r="O61" s="1" t="s">
        <v>251</v>
      </c>
      <c r="P61" s="1" t="s">
        <v>272</v>
      </c>
      <c r="Q61" s="1" t="s">
        <v>251</v>
      </c>
      <c r="R61" s="1" t="s">
        <v>253</v>
      </c>
      <c r="T61" s="11" t="s">
        <v>268</v>
      </c>
      <c r="U61" s="11" t="s">
        <v>261</v>
      </c>
      <c r="V61" s="12"/>
    </row>
    <row r="62" spans="1:22">
      <c r="A62" s="2">
        <v>44508.771963402774</v>
      </c>
      <c r="B62" s="1" t="s">
        <v>303</v>
      </c>
      <c r="C62" s="1" t="s">
        <v>307</v>
      </c>
      <c r="D62" s="3">
        <v>44503</v>
      </c>
      <c r="E62" s="1" t="s">
        <v>243</v>
      </c>
      <c r="F62" s="1" t="s">
        <v>308</v>
      </c>
      <c r="G62" s="1" t="s">
        <v>245</v>
      </c>
      <c r="H62" s="1" t="s">
        <v>246</v>
      </c>
      <c r="I62" s="1" t="s">
        <v>247</v>
      </c>
      <c r="J62" s="1">
        <v>120</v>
      </c>
      <c r="K62" s="1" t="s">
        <v>251</v>
      </c>
      <c r="L62" s="1" t="s">
        <v>286</v>
      </c>
      <c r="M62" s="1" t="s">
        <v>250</v>
      </c>
      <c r="N62" s="1" t="s">
        <v>251</v>
      </c>
      <c r="O62" s="1" t="s">
        <v>251</v>
      </c>
      <c r="P62" s="1" t="s">
        <v>252</v>
      </c>
      <c r="Q62" s="1" t="s">
        <v>251</v>
      </c>
      <c r="R62" s="1" t="s">
        <v>309</v>
      </c>
      <c r="T62" s="11" t="s">
        <v>268</v>
      </c>
      <c r="U62" s="11" t="s">
        <v>261</v>
      </c>
      <c r="V62" s="12"/>
    </row>
    <row r="63" spans="1:22">
      <c r="A63" s="2">
        <v>44508.790610543976</v>
      </c>
      <c r="B63" s="1" t="s">
        <v>303</v>
      </c>
      <c r="C63" s="1" t="s">
        <v>307</v>
      </c>
      <c r="D63" s="3">
        <v>44503</v>
      </c>
      <c r="E63" s="1" t="s">
        <v>243</v>
      </c>
      <c r="F63" s="1" t="s">
        <v>310</v>
      </c>
      <c r="G63" s="1" t="s">
        <v>245</v>
      </c>
      <c r="H63" s="1" t="s">
        <v>246</v>
      </c>
      <c r="I63" s="1" t="s">
        <v>311</v>
      </c>
      <c r="K63" s="1" t="s">
        <v>251</v>
      </c>
      <c r="L63" s="1" t="s">
        <v>312</v>
      </c>
      <c r="M63" s="1" t="s">
        <v>250</v>
      </c>
      <c r="N63" s="1" t="s">
        <v>248</v>
      </c>
      <c r="O63" s="1" t="s">
        <v>251</v>
      </c>
      <c r="P63" s="1" t="s">
        <v>272</v>
      </c>
      <c r="Q63" s="1" t="s">
        <v>251</v>
      </c>
      <c r="R63" s="1" t="s">
        <v>253</v>
      </c>
      <c r="T63" s="11" t="s">
        <v>268</v>
      </c>
      <c r="U63" s="11" t="s">
        <v>282</v>
      </c>
      <c r="V63" s="11" t="s">
        <v>314</v>
      </c>
    </row>
    <row r="64" spans="1:22">
      <c r="A64" s="2">
        <v>44508.952176863429</v>
      </c>
      <c r="B64" s="1" t="s">
        <v>303</v>
      </c>
      <c r="C64" s="1" t="s">
        <v>304</v>
      </c>
      <c r="D64" s="3">
        <v>44507</v>
      </c>
      <c r="E64" s="1" t="s">
        <v>243</v>
      </c>
      <c r="F64" s="1" t="s">
        <v>305</v>
      </c>
      <c r="G64" s="1" t="s">
        <v>245</v>
      </c>
      <c r="H64" s="1" t="s">
        <v>246</v>
      </c>
      <c r="I64" s="1" t="s">
        <v>247</v>
      </c>
      <c r="J64" s="1">
        <v>261</v>
      </c>
      <c r="K64" s="1" t="s">
        <v>251</v>
      </c>
      <c r="L64" s="1" t="s">
        <v>286</v>
      </c>
      <c r="M64" s="1" t="s">
        <v>250</v>
      </c>
      <c r="N64" s="1" t="s">
        <v>251</v>
      </c>
      <c r="O64" s="1" t="s">
        <v>251</v>
      </c>
      <c r="P64" s="1" t="s">
        <v>252</v>
      </c>
      <c r="Q64" s="1" t="s">
        <v>251</v>
      </c>
      <c r="R64" s="1" t="s">
        <v>253</v>
      </c>
      <c r="T64" s="11" t="s">
        <v>268</v>
      </c>
      <c r="U64" s="11" t="s">
        <v>261</v>
      </c>
      <c r="V64" s="12"/>
    </row>
    <row r="65" spans="1:22">
      <c r="A65" s="2">
        <v>44515.524550624999</v>
      </c>
      <c r="B65" s="1" t="s">
        <v>241</v>
      </c>
      <c r="C65" s="1" t="s">
        <v>277</v>
      </c>
      <c r="D65" s="3">
        <v>44515</v>
      </c>
      <c r="E65" s="1" t="s">
        <v>243</v>
      </c>
      <c r="F65" s="1" t="s">
        <v>336</v>
      </c>
      <c r="G65" s="1" t="s">
        <v>245</v>
      </c>
      <c r="H65" s="1" t="s">
        <v>246</v>
      </c>
      <c r="I65" s="1" t="s">
        <v>279</v>
      </c>
      <c r="K65" s="1" t="s">
        <v>248</v>
      </c>
      <c r="L65" s="1" t="s">
        <v>249</v>
      </c>
      <c r="M65" s="1" t="s">
        <v>250</v>
      </c>
      <c r="N65" s="1" t="s">
        <v>251</v>
      </c>
      <c r="O65" s="1" t="s">
        <v>251</v>
      </c>
      <c r="P65" s="1" t="s">
        <v>281</v>
      </c>
      <c r="Q65" s="1" t="s">
        <v>251</v>
      </c>
      <c r="R65" s="1" t="s">
        <v>253</v>
      </c>
      <c r="T65" s="11" t="s">
        <v>268</v>
      </c>
      <c r="U65" s="11" t="s">
        <v>261</v>
      </c>
      <c r="V65" s="12"/>
    </row>
    <row r="66" spans="1:22">
      <c r="A66" s="2">
        <v>44517.948470046293</v>
      </c>
      <c r="B66" s="1" t="s">
        <v>303</v>
      </c>
      <c r="C66" s="1" t="s">
        <v>304</v>
      </c>
      <c r="D66" s="3">
        <v>44516</v>
      </c>
      <c r="E66" s="1" t="s">
        <v>243</v>
      </c>
      <c r="F66" s="1" t="s">
        <v>360</v>
      </c>
      <c r="G66" s="1" t="s">
        <v>245</v>
      </c>
      <c r="H66" s="1" t="s">
        <v>246</v>
      </c>
      <c r="I66" s="1" t="s">
        <v>285</v>
      </c>
      <c r="K66" s="1" t="s">
        <v>248</v>
      </c>
      <c r="L66" s="1" t="s">
        <v>249</v>
      </c>
      <c r="M66" s="1" t="s">
        <v>250</v>
      </c>
      <c r="N66" s="1" t="s">
        <v>251</v>
      </c>
      <c r="O66" s="1" t="s">
        <v>251</v>
      </c>
      <c r="P66" s="1" t="s">
        <v>252</v>
      </c>
      <c r="Q66" s="1" t="s">
        <v>251</v>
      </c>
      <c r="R66" s="1" t="s">
        <v>253</v>
      </c>
      <c r="T66" s="11" t="s">
        <v>268</v>
      </c>
      <c r="U66" s="11" t="s">
        <v>261</v>
      </c>
      <c r="V66" s="12"/>
    </row>
    <row r="67" spans="1:22">
      <c r="A67" s="2">
        <v>44522.715431192133</v>
      </c>
      <c r="B67" s="1" t="s">
        <v>303</v>
      </c>
      <c r="C67" s="1" t="s">
        <v>304</v>
      </c>
      <c r="D67" s="3">
        <v>44522</v>
      </c>
      <c r="E67" s="1" t="s">
        <v>243</v>
      </c>
      <c r="F67" s="1" t="s">
        <v>364</v>
      </c>
      <c r="G67" s="1" t="s">
        <v>245</v>
      </c>
      <c r="H67" s="1" t="s">
        <v>246</v>
      </c>
      <c r="I67" s="1" t="s">
        <v>247</v>
      </c>
      <c r="J67" s="1">
        <v>130</v>
      </c>
      <c r="K67" s="1" t="s">
        <v>251</v>
      </c>
      <c r="L67" s="1" t="s">
        <v>249</v>
      </c>
      <c r="M67" s="1" t="s">
        <v>250</v>
      </c>
      <c r="N67" s="1" t="s">
        <v>248</v>
      </c>
      <c r="O67" s="1" t="s">
        <v>251</v>
      </c>
      <c r="P67" s="1" t="s">
        <v>272</v>
      </c>
      <c r="Q67" s="1" t="s">
        <v>251</v>
      </c>
      <c r="R67" s="1" t="s">
        <v>253</v>
      </c>
      <c r="T67" s="11" t="s">
        <v>268</v>
      </c>
      <c r="U67" s="11" t="s">
        <v>261</v>
      </c>
      <c r="V67" s="12"/>
    </row>
    <row r="68" spans="1:22">
      <c r="A68" s="2">
        <v>44518.91815456019</v>
      </c>
      <c r="B68" s="1" t="s">
        <v>303</v>
      </c>
      <c r="C68" s="1" t="s">
        <v>304</v>
      </c>
      <c r="D68" s="3">
        <v>44517</v>
      </c>
      <c r="E68" s="1" t="s">
        <v>243</v>
      </c>
      <c r="F68" s="1" t="s">
        <v>305</v>
      </c>
      <c r="G68" s="1" t="s">
        <v>245</v>
      </c>
      <c r="H68" s="1" t="s">
        <v>246</v>
      </c>
      <c r="I68" s="1" t="s">
        <v>247</v>
      </c>
      <c r="J68" s="1">
        <v>261</v>
      </c>
      <c r="K68" s="1" t="s">
        <v>251</v>
      </c>
      <c r="L68" s="1" t="s">
        <v>286</v>
      </c>
      <c r="M68" s="1" t="s">
        <v>250</v>
      </c>
      <c r="N68" s="1" t="s">
        <v>248</v>
      </c>
      <c r="O68" s="1" t="s">
        <v>251</v>
      </c>
      <c r="P68" s="1" t="s">
        <v>272</v>
      </c>
      <c r="Q68" s="1" t="s">
        <v>251</v>
      </c>
      <c r="R68" s="1" t="s">
        <v>253</v>
      </c>
      <c r="T68" s="11" t="s">
        <v>268</v>
      </c>
      <c r="U68" s="11" t="s">
        <v>282</v>
      </c>
      <c r="V68" s="11" t="s">
        <v>372</v>
      </c>
    </row>
    <row r="69" spans="1:22">
      <c r="A69" s="2">
        <v>44518.929383437498</v>
      </c>
      <c r="B69" s="1" t="s">
        <v>303</v>
      </c>
      <c r="C69" s="1" t="s">
        <v>304</v>
      </c>
      <c r="D69" s="3">
        <v>44517</v>
      </c>
      <c r="E69" s="1" t="s">
        <v>243</v>
      </c>
      <c r="F69" s="1" t="s">
        <v>444</v>
      </c>
      <c r="G69" s="1" t="s">
        <v>245</v>
      </c>
      <c r="H69" s="1" t="s">
        <v>246</v>
      </c>
      <c r="I69" s="1" t="s">
        <v>247</v>
      </c>
      <c r="J69" s="1">
        <v>250</v>
      </c>
      <c r="K69" s="1" t="s">
        <v>248</v>
      </c>
      <c r="L69" s="1" t="s">
        <v>249</v>
      </c>
      <c r="M69" s="1" t="s">
        <v>250</v>
      </c>
      <c r="N69" s="1" t="s">
        <v>248</v>
      </c>
      <c r="O69" s="1" t="s">
        <v>251</v>
      </c>
      <c r="P69" s="1" t="s">
        <v>281</v>
      </c>
      <c r="Q69" s="1" t="s">
        <v>251</v>
      </c>
      <c r="R69" s="1" t="s">
        <v>253</v>
      </c>
      <c r="T69" s="11" t="s">
        <v>268</v>
      </c>
      <c r="U69" s="11" t="s">
        <v>261</v>
      </c>
      <c r="V69" s="12"/>
    </row>
    <row r="70" spans="1:22">
      <c r="A70" s="2">
        <v>44522.781182349536</v>
      </c>
      <c r="B70" s="1" t="s">
        <v>303</v>
      </c>
      <c r="C70" s="1" t="s">
        <v>307</v>
      </c>
      <c r="D70" s="3">
        <v>44522</v>
      </c>
      <c r="E70" s="1" t="s">
        <v>243</v>
      </c>
      <c r="F70" s="1" t="s">
        <v>485</v>
      </c>
      <c r="G70" s="1" t="s">
        <v>245</v>
      </c>
      <c r="H70" s="1" t="s">
        <v>246</v>
      </c>
      <c r="I70" s="1" t="s">
        <v>247</v>
      </c>
      <c r="J70" s="1">
        <v>132</v>
      </c>
      <c r="K70" s="1" t="s">
        <v>248</v>
      </c>
      <c r="L70" s="1" t="s">
        <v>249</v>
      </c>
      <c r="M70" s="1" t="s">
        <v>250</v>
      </c>
      <c r="N70" s="1" t="s">
        <v>251</v>
      </c>
      <c r="O70" s="1" t="s">
        <v>251</v>
      </c>
      <c r="P70" s="1" t="s">
        <v>252</v>
      </c>
      <c r="Q70" s="1" t="s">
        <v>251</v>
      </c>
      <c r="R70" s="1" t="s">
        <v>253</v>
      </c>
      <c r="T70" s="11" t="s">
        <v>268</v>
      </c>
      <c r="U70" s="11" t="s">
        <v>261</v>
      </c>
      <c r="V70" s="12"/>
    </row>
    <row r="71" spans="1:22">
      <c r="A71" s="2">
        <v>44508.724303495372</v>
      </c>
      <c r="B71" s="1" t="s">
        <v>241</v>
      </c>
      <c r="C71" s="1" t="s">
        <v>242</v>
      </c>
      <c r="D71" s="3">
        <v>44508</v>
      </c>
      <c r="E71" s="1" t="s">
        <v>243</v>
      </c>
      <c r="F71" s="1" t="s">
        <v>491</v>
      </c>
      <c r="G71" s="1" t="s">
        <v>245</v>
      </c>
      <c r="H71" s="1" t="s">
        <v>246</v>
      </c>
      <c r="I71" s="1" t="s">
        <v>279</v>
      </c>
      <c r="K71" s="1" t="s">
        <v>248</v>
      </c>
      <c r="L71" s="1" t="s">
        <v>280</v>
      </c>
      <c r="M71" s="1" t="s">
        <v>250</v>
      </c>
      <c r="N71" s="1" t="s">
        <v>251</v>
      </c>
      <c r="O71" s="1" t="s">
        <v>251</v>
      </c>
      <c r="P71" s="1" t="s">
        <v>281</v>
      </c>
      <c r="Q71" s="1" t="s">
        <v>251</v>
      </c>
      <c r="R71" s="1" t="s">
        <v>253</v>
      </c>
      <c r="T71" s="11" t="s">
        <v>268</v>
      </c>
      <c r="U71" s="11" t="s">
        <v>282</v>
      </c>
      <c r="V71" s="11" t="s">
        <v>492</v>
      </c>
    </row>
    <row r="72" spans="1:22">
      <c r="A72" s="2">
        <v>44508.75235840278</v>
      </c>
      <c r="B72" s="1" t="s">
        <v>241</v>
      </c>
      <c r="C72" s="1" t="s">
        <v>277</v>
      </c>
      <c r="D72" s="3">
        <v>44508</v>
      </c>
      <c r="E72" s="1" t="s">
        <v>243</v>
      </c>
      <c r="F72" s="1" t="s">
        <v>404</v>
      </c>
      <c r="G72" s="1" t="s">
        <v>245</v>
      </c>
      <c r="H72" s="1" t="s">
        <v>246</v>
      </c>
      <c r="I72" s="1" t="s">
        <v>247</v>
      </c>
      <c r="J72" s="1">
        <v>34</v>
      </c>
      <c r="K72" s="1" t="s">
        <v>251</v>
      </c>
      <c r="L72" s="1" t="s">
        <v>271</v>
      </c>
      <c r="M72" s="1" t="s">
        <v>250</v>
      </c>
      <c r="N72" s="1" t="s">
        <v>251</v>
      </c>
      <c r="O72" s="1" t="s">
        <v>248</v>
      </c>
      <c r="P72" s="1" t="s">
        <v>272</v>
      </c>
      <c r="Q72" s="1" t="s">
        <v>251</v>
      </c>
      <c r="R72" s="1" t="s">
        <v>253</v>
      </c>
      <c r="T72" s="11" t="s">
        <v>268</v>
      </c>
      <c r="U72" s="11" t="s">
        <v>261</v>
      </c>
      <c r="V72" s="12"/>
    </row>
    <row r="73" spans="1:22">
      <c r="A73" s="2">
        <v>44517.679062650466</v>
      </c>
      <c r="B73" s="1" t="s">
        <v>241</v>
      </c>
      <c r="C73" s="1" t="s">
        <v>277</v>
      </c>
      <c r="D73" s="3">
        <v>44517</v>
      </c>
      <c r="E73" s="1" t="s">
        <v>243</v>
      </c>
      <c r="F73" s="1" t="s">
        <v>454</v>
      </c>
      <c r="G73" s="1" t="s">
        <v>245</v>
      </c>
      <c r="H73" s="1" t="s">
        <v>246</v>
      </c>
      <c r="I73" s="1" t="s">
        <v>247</v>
      </c>
      <c r="K73" s="1" t="s">
        <v>251</v>
      </c>
      <c r="L73" s="1" t="s">
        <v>271</v>
      </c>
      <c r="M73" s="1" t="s">
        <v>250</v>
      </c>
      <c r="N73" s="1" t="s">
        <v>251</v>
      </c>
      <c r="O73" s="1" t="s">
        <v>251</v>
      </c>
      <c r="P73" s="1" t="s">
        <v>281</v>
      </c>
      <c r="Q73" s="1" t="s">
        <v>251</v>
      </c>
      <c r="R73" s="1" t="s">
        <v>253</v>
      </c>
      <c r="T73" s="11" t="s">
        <v>268</v>
      </c>
      <c r="U73" s="11" t="s">
        <v>261</v>
      </c>
      <c r="V73" s="12"/>
    </row>
    <row r="74" spans="1:22">
      <c r="A74" s="2">
        <v>44517.680939942133</v>
      </c>
      <c r="B74" s="1" t="s">
        <v>241</v>
      </c>
      <c r="C74" s="1" t="s">
        <v>277</v>
      </c>
      <c r="D74" s="3">
        <v>44517</v>
      </c>
      <c r="E74" s="1" t="s">
        <v>243</v>
      </c>
      <c r="F74" s="1" t="s">
        <v>513</v>
      </c>
      <c r="G74" s="1" t="s">
        <v>245</v>
      </c>
      <c r="H74" s="1" t="s">
        <v>246</v>
      </c>
      <c r="I74" s="1" t="s">
        <v>247</v>
      </c>
      <c r="J74" s="1">
        <v>102</v>
      </c>
      <c r="K74" s="1" t="s">
        <v>251</v>
      </c>
      <c r="L74" s="1" t="s">
        <v>249</v>
      </c>
      <c r="M74" s="1" t="s">
        <v>250</v>
      </c>
      <c r="N74" s="1" t="s">
        <v>251</v>
      </c>
      <c r="O74" s="1" t="s">
        <v>251</v>
      </c>
      <c r="P74" s="1" t="s">
        <v>272</v>
      </c>
      <c r="Q74" s="1" t="s">
        <v>251</v>
      </c>
      <c r="R74" s="1" t="s">
        <v>253</v>
      </c>
      <c r="T74" s="11" t="s">
        <v>268</v>
      </c>
      <c r="U74" s="11" t="s">
        <v>261</v>
      </c>
      <c r="V74" s="12"/>
    </row>
    <row r="75" spans="1:22">
      <c r="A75" s="2">
        <v>44517.700750046293</v>
      </c>
      <c r="B75" s="1" t="s">
        <v>241</v>
      </c>
      <c r="C75" s="1" t="s">
        <v>242</v>
      </c>
      <c r="D75" s="3">
        <v>44517</v>
      </c>
      <c r="E75" s="1" t="s">
        <v>243</v>
      </c>
      <c r="F75" s="1" t="s">
        <v>515</v>
      </c>
      <c r="G75" s="1" t="s">
        <v>245</v>
      </c>
      <c r="H75" s="1" t="s">
        <v>246</v>
      </c>
      <c r="I75" s="1" t="s">
        <v>247</v>
      </c>
      <c r="J75" s="1">
        <v>159</v>
      </c>
      <c r="K75" s="1" t="s">
        <v>251</v>
      </c>
      <c r="L75" s="1" t="s">
        <v>249</v>
      </c>
      <c r="M75" s="1" t="s">
        <v>250</v>
      </c>
      <c r="N75" s="1" t="s">
        <v>251</v>
      </c>
      <c r="O75" s="1" t="s">
        <v>251</v>
      </c>
      <c r="P75" s="1" t="s">
        <v>272</v>
      </c>
      <c r="Q75" s="1" t="s">
        <v>251</v>
      </c>
      <c r="R75" s="1" t="s">
        <v>253</v>
      </c>
      <c r="T75" s="11" t="s">
        <v>268</v>
      </c>
      <c r="U75" s="11" t="s">
        <v>261</v>
      </c>
      <c r="V75" s="12"/>
    </row>
    <row r="76" spans="1:22">
      <c r="A76" s="2">
        <v>44518.691902604165</v>
      </c>
      <c r="B76" s="1" t="s">
        <v>241</v>
      </c>
      <c r="C76" s="1" t="s">
        <v>269</v>
      </c>
      <c r="D76" s="3">
        <v>44518</v>
      </c>
      <c r="E76" s="1" t="s">
        <v>243</v>
      </c>
      <c r="F76" s="1" t="s">
        <v>520</v>
      </c>
      <c r="G76" s="1" t="s">
        <v>245</v>
      </c>
      <c r="H76" s="1" t="s">
        <v>246</v>
      </c>
      <c r="I76" s="1" t="s">
        <v>247</v>
      </c>
      <c r="J76" s="1">
        <v>62</v>
      </c>
      <c r="K76" s="1" t="s">
        <v>251</v>
      </c>
      <c r="L76" s="1" t="s">
        <v>271</v>
      </c>
      <c r="M76" s="1" t="s">
        <v>250</v>
      </c>
      <c r="N76" s="1" t="s">
        <v>251</v>
      </c>
      <c r="O76" s="1" t="s">
        <v>251</v>
      </c>
      <c r="P76" s="1" t="s">
        <v>281</v>
      </c>
      <c r="Q76" s="1" t="s">
        <v>251</v>
      </c>
      <c r="R76" s="1" t="s">
        <v>253</v>
      </c>
      <c r="T76" s="11" t="s">
        <v>268</v>
      </c>
      <c r="U76" s="11" t="s">
        <v>261</v>
      </c>
      <c r="V76" s="12"/>
    </row>
    <row r="77" spans="1:22">
      <c r="A77" s="2">
        <v>44519.73780505787</v>
      </c>
      <c r="B77" s="1" t="s">
        <v>241</v>
      </c>
      <c r="C77" s="1" t="s">
        <v>242</v>
      </c>
      <c r="D77" s="3">
        <v>44519</v>
      </c>
      <c r="E77" s="1" t="s">
        <v>243</v>
      </c>
      <c r="F77" s="1" t="s">
        <v>529</v>
      </c>
      <c r="G77" s="1" t="s">
        <v>245</v>
      </c>
      <c r="H77" s="1" t="s">
        <v>246</v>
      </c>
      <c r="I77" s="1" t="s">
        <v>247</v>
      </c>
      <c r="J77" s="1">
        <v>215</v>
      </c>
      <c r="K77" s="1" t="s">
        <v>251</v>
      </c>
      <c r="L77" s="1" t="s">
        <v>249</v>
      </c>
      <c r="M77" s="1" t="s">
        <v>250</v>
      </c>
      <c r="N77" s="1" t="s">
        <v>251</v>
      </c>
      <c r="O77" s="1" t="s">
        <v>251</v>
      </c>
      <c r="P77" s="1" t="s">
        <v>281</v>
      </c>
      <c r="Q77" s="1" t="s">
        <v>251</v>
      </c>
      <c r="R77" s="1" t="s">
        <v>253</v>
      </c>
      <c r="T77" s="11" t="s">
        <v>268</v>
      </c>
      <c r="U77" s="11" t="s">
        <v>261</v>
      </c>
      <c r="V77" s="12"/>
    </row>
    <row r="78" spans="1:22">
      <c r="A78" s="2">
        <v>44520.31793513889</v>
      </c>
      <c r="B78" s="1" t="s">
        <v>241</v>
      </c>
      <c r="C78" s="1" t="s">
        <v>277</v>
      </c>
      <c r="D78" s="3">
        <v>44520</v>
      </c>
      <c r="E78" s="1" t="s">
        <v>243</v>
      </c>
      <c r="F78" s="1" t="s">
        <v>454</v>
      </c>
      <c r="G78" s="1" t="s">
        <v>245</v>
      </c>
      <c r="H78" s="1" t="s">
        <v>246</v>
      </c>
      <c r="I78" s="1" t="s">
        <v>247</v>
      </c>
      <c r="J78" s="1">
        <v>50</v>
      </c>
      <c r="K78" s="1" t="s">
        <v>251</v>
      </c>
      <c r="L78" s="1" t="s">
        <v>271</v>
      </c>
      <c r="M78" s="1" t="s">
        <v>250</v>
      </c>
      <c r="N78" s="1" t="s">
        <v>251</v>
      </c>
      <c r="O78" s="1" t="s">
        <v>251</v>
      </c>
      <c r="P78" s="1" t="s">
        <v>281</v>
      </c>
      <c r="Q78" s="1" t="s">
        <v>251</v>
      </c>
      <c r="R78" s="1" t="s">
        <v>253</v>
      </c>
      <c r="T78" s="11" t="s">
        <v>268</v>
      </c>
      <c r="U78" s="11" t="s">
        <v>261</v>
      </c>
      <c r="V78" s="12"/>
    </row>
    <row r="79" spans="1:22">
      <c r="A79" s="2">
        <v>44521.617260706014</v>
      </c>
      <c r="B79" s="1" t="s">
        <v>303</v>
      </c>
      <c r="C79" s="1" t="s">
        <v>304</v>
      </c>
      <c r="D79" s="3">
        <v>44521</v>
      </c>
      <c r="E79" s="1" t="s">
        <v>243</v>
      </c>
      <c r="F79" s="1" t="s">
        <v>305</v>
      </c>
      <c r="G79" s="1" t="s">
        <v>245</v>
      </c>
      <c r="H79" s="1" t="s">
        <v>246</v>
      </c>
      <c r="I79" s="1" t="s">
        <v>247</v>
      </c>
      <c r="J79" s="1">
        <v>261</v>
      </c>
      <c r="K79" s="1" t="s">
        <v>251</v>
      </c>
      <c r="L79" s="1" t="s">
        <v>286</v>
      </c>
      <c r="M79" s="1" t="s">
        <v>250</v>
      </c>
      <c r="N79" s="1" t="s">
        <v>251</v>
      </c>
      <c r="O79" s="1" t="s">
        <v>251</v>
      </c>
      <c r="P79" s="1" t="s">
        <v>252</v>
      </c>
      <c r="Q79" s="1" t="s">
        <v>251</v>
      </c>
      <c r="R79" s="1" t="s">
        <v>253</v>
      </c>
      <c r="T79" s="11" t="s">
        <v>268</v>
      </c>
      <c r="U79" s="11" t="s">
        <v>261</v>
      </c>
      <c r="V79" s="12"/>
    </row>
    <row r="80" spans="1:22">
      <c r="A80" s="2">
        <v>44521.831515243059</v>
      </c>
      <c r="B80" s="1" t="s">
        <v>241</v>
      </c>
      <c r="C80" s="1" t="s">
        <v>269</v>
      </c>
      <c r="D80" s="3">
        <v>44521</v>
      </c>
      <c r="E80" s="1" t="s">
        <v>243</v>
      </c>
      <c r="F80" s="1" t="s">
        <v>546</v>
      </c>
      <c r="G80" s="1" t="s">
        <v>298</v>
      </c>
      <c r="H80" s="1" t="s">
        <v>248</v>
      </c>
      <c r="I80" s="1" t="s">
        <v>247</v>
      </c>
      <c r="J80" s="1">
        <v>219</v>
      </c>
      <c r="K80" s="1" t="s">
        <v>251</v>
      </c>
      <c r="L80" s="1" t="s">
        <v>249</v>
      </c>
      <c r="M80" s="1" t="s">
        <v>250</v>
      </c>
      <c r="N80" s="1" t="s">
        <v>251</v>
      </c>
      <c r="O80" s="1" t="s">
        <v>251</v>
      </c>
      <c r="P80" s="1" t="s">
        <v>281</v>
      </c>
      <c r="Q80" s="1" t="s">
        <v>251</v>
      </c>
      <c r="R80" s="1" t="s">
        <v>253</v>
      </c>
      <c r="T80" s="11" t="s">
        <v>268</v>
      </c>
      <c r="U80" s="11" t="s">
        <v>261</v>
      </c>
      <c r="V80" s="12"/>
    </row>
    <row r="81" spans="1:22">
      <c r="A81" s="2">
        <v>44521.832879456022</v>
      </c>
      <c r="B81" s="1" t="s">
        <v>241</v>
      </c>
      <c r="C81" s="1" t="s">
        <v>269</v>
      </c>
      <c r="D81" s="3">
        <v>44521</v>
      </c>
      <c r="E81" s="1" t="s">
        <v>243</v>
      </c>
      <c r="F81" s="1" t="s">
        <v>547</v>
      </c>
      <c r="G81" s="1" t="s">
        <v>245</v>
      </c>
      <c r="H81" s="1" t="s">
        <v>246</v>
      </c>
      <c r="I81" s="1" t="s">
        <v>247</v>
      </c>
      <c r="J81" s="1">
        <v>182</v>
      </c>
      <c r="K81" s="1" t="s">
        <v>251</v>
      </c>
      <c r="L81" s="1" t="s">
        <v>249</v>
      </c>
      <c r="M81" s="1" t="s">
        <v>250</v>
      </c>
      <c r="N81" s="1" t="s">
        <v>251</v>
      </c>
      <c r="O81" s="1" t="s">
        <v>251</v>
      </c>
      <c r="P81" s="1" t="s">
        <v>281</v>
      </c>
      <c r="Q81" s="1" t="s">
        <v>251</v>
      </c>
      <c r="R81" s="1" t="s">
        <v>253</v>
      </c>
      <c r="T81" s="11" t="s">
        <v>268</v>
      </c>
      <c r="U81" s="11" t="s">
        <v>261</v>
      </c>
      <c r="V81" s="12"/>
    </row>
    <row r="82" spans="1:22">
      <c r="A82" s="2">
        <v>44522.716982569444</v>
      </c>
      <c r="B82" s="1" t="s">
        <v>241</v>
      </c>
      <c r="C82" s="1" t="s">
        <v>242</v>
      </c>
      <c r="D82" s="3">
        <v>44522</v>
      </c>
      <c r="E82" s="1" t="s">
        <v>243</v>
      </c>
      <c r="F82" s="1" t="s">
        <v>558</v>
      </c>
      <c r="G82" s="1" t="s">
        <v>245</v>
      </c>
      <c r="H82" s="1" t="s">
        <v>246</v>
      </c>
      <c r="I82" s="1" t="s">
        <v>279</v>
      </c>
      <c r="K82" s="1" t="s">
        <v>248</v>
      </c>
      <c r="L82" s="1" t="s">
        <v>280</v>
      </c>
      <c r="M82" s="1" t="s">
        <v>250</v>
      </c>
      <c r="N82" s="1" t="s">
        <v>251</v>
      </c>
      <c r="O82" s="1" t="s">
        <v>251</v>
      </c>
      <c r="P82" s="1" t="s">
        <v>281</v>
      </c>
      <c r="Q82" s="1" t="s">
        <v>251</v>
      </c>
      <c r="R82" s="1" t="s">
        <v>253</v>
      </c>
      <c r="T82" s="11" t="s">
        <v>268</v>
      </c>
      <c r="U82" s="11" t="s">
        <v>282</v>
      </c>
      <c r="V82" s="11" t="s">
        <v>559</v>
      </c>
    </row>
    <row r="83" spans="1:22">
      <c r="A83" s="2">
        <v>44503.7390909838</v>
      </c>
      <c r="B83" s="1" t="s">
        <v>241</v>
      </c>
      <c r="C83" s="1" t="s">
        <v>242</v>
      </c>
      <c r="D83" s="3">
        <v>44503</v>
      </c>
      <c r="E83" s="1" t="s">
        <v>243</v>
      </c>
      <c r="F83" s="1" t="s">
        <v>373</v>
      </c>
      <c r="G83" s="1" t="s">
        <v>245</v>
      </c>
      <c r="H83" s="1" t="s">
        <v>246</v>
      </c>
      <c r="I83" s="1" t="s">
        <v>285</v>
      </c>
      <c r="K83" s="1" t="s">
        <v>248</v>
      </c>
      <c r="L83" s="1" t="s">
        <v>249</v>
      </c>
      <c r="M83" s="1" t="s">
        <v>250</v>
      </c>
      <c r="N83" s="1" t="s">
        <v>251</v>
      </c>
      <c r="O83" s="1" t="s">
        <v>251</v>
      </c>
      <c r="P83" s="1" t="s">
        <v>272</v>
      </c>
      <c r="Q83" s="1" t="s">
        <v>251</v>
      </c>
      <c r="R83" s="1" t="s">
        <v>253</v>
      </c>
      <c r="T83" s="11" t="s">
        <v>291</v>
      </c>
      <c r="U83" s="11" t="s">
        <v>261</v>
      </c>
      <c r="V83" s="12"/>
    </row>
    <row r="84" spans="1:22">
      <c r="A84" s="2">
        <v>44517.698375023145</v>
      </c>
      <c r="B84" s="1" t="s">
        <v>241</v>
      </c>
      <c r="C84" s="1" t="s">
        <v>242</v>
      </c>
      <c r="D84" s="3">
        <v>44517</v>
      </c>
      <c r="E84" s="1" t="s">
        <v>243</v>
      </c>
      <c r="F84" s="1" t="s">
        <v>435</v>
      </c>
      <c r="G84" s="1" t="s">
        <v>245</v>
      </c>
      <c r="H84" s="1" t="s">
        <v>246</v>
      </c>
      <c r="I84" s="1" t="s">
        <v>285</v>
      </c>
      <c r="K84" s="1" t="s">
        <v>248</v>
      </c>
      <c r="L84" s="1" t="s">
        <v>249</v>
      </c>
      <c r="M84" s="1" t="s">
        <v>250</v>
      </c>
      <c r="N84" s="1" t="s">
        <v>251</v>
      </c>
      <c r="O84" s="1" t="s">
        <v>251</v>
      </c>
      <c r="P84" s="1" t="s">
        <v>252</v>
      </c>
      <c r="Q84" s="1" t="s">
        <v>248</v>
      </c>
      <c r="R84" s="1" t="s">
        <v>253</v>
      </c>
      <c r="T84" s="11" t="s">
        <v>291</v>
      </c>
      <c r="U84" s="11" t="s">
        <v>282</v>
      </c>
      <c r="V84" s="11" t="s">
        <v>438</v>
      </c>
    </row>
    <row r="85" spans="1:22">
      <c r="A85" s="2">
        <v>44508.939554328703</v>
      </c>
      <c r="B85" s="1" t="s">
        <v>303</v>
      </c>
      <c r="C85" s="1" t="s">
        <v>307</v>
      </c>
      <c r="D85" s="3">
        <v>44505</v>
      </c>
      <c r="E85" s="1" t="s">
        <v>243</v>
      </c>
      <c r="F85" s="1" t="s">
        <v>419</v>
      </c>
      <c r="G85" s="1" t="s">
        <v>245</v>
      </c>
      <c r="H85" s="1" t="s">
        <v>246</v>
      </c>
      <c r="I85" s="1" t="s">
        <v>311</v>
      </c>
      <c r="K85" s="1" t="s">
        <v>251</v>
      </c>
      <c r="L85" s="1" t="s">
        <v>312</v>
      </c>
      <c r="M85" s="1" t="s">
        <v>250</v>
      </c>
      <c r="N85" s="1" t="s">
        <v>251</v>
      </c>
      <c r="O85" s="1" t="s">
        <v>251</v>
      </c>
      <c r="P85" s="1" t="s">
        <v>281</v>
      </c>
      <c r="Q85" s="1" t="s">
        <v>251</v>
      </c>
      <c r="R85" s="1" t="s">
        <v>253</v>
      </c>
      <c r="T85" s="11" t="s">
        <v>291</v>
      </c>
      <c r="U85" s="11" t="s">
        <v>261</v>
      </c>
      <c r="V85" s="12"/>
    </row>
    <row r="86" spans="1:22">
      <c r="A86" s="2">
        <v>44522.77097273148</v>
      </c>
      <c r="B86" s="1" t="s">
        <v>303</v>
      </c>
      <c r="C86" s="1" t="s">
        <v>307</v>
      </c>
      <c r="D86" s="3">
        <v>44522</v>
      </c>
      <c r="E86" s="1" t="s">
        <v>243</v>
      </c>
      <c r="F86" s="1" t="s">
        <v>481</v>
      </c>
      <c r="G86" s="1" t="s">
        <v>245</v>
      </c>
      <c r="H86" s="1" t="s">
        <v>246</v>
      </c>
      <c r="I86" s="1" t="s">
        <v>434</v>
      </c>
      <c r="K86" s="1" t="s">
        <v>248</v>
      </c>
      <c r="L86" s="1" t="s">
        <v>249</v>
      </c>
      <c r="M86" s="1" t="s">
        <v>250</v>
      </c>
      <c r="N86" s="1" t="s">
        <v>251</v>
      </c>
      <c r="O86" s="1" t="s">
        <v>251</v>
      </c>
      <c r="P86" s="1" t="s">
        <v>281</v>
      </c>
      <c r="Q86" s="1" t="s">
        <v>251</v>
      </c>
      <c r="R86" s="1" t="s">
        <v>253</v>
      </c>
      <c r="T86" s="11" t="s">
        <v>291</v>
      </c>
      <c r="U86" s="11" t="s">
        <v>261</v>
      </c>
      <c r="V86" s="12"/>
    </row>
    <row r="87" spans="1:22">
      <c r="A87" s="2">
        <v>44503.694729409719</v>
      </c>
      <c r="B87" s="1" t="s">
        <v>241</v>
      </c>
      <c r="C87" s="1" t="s">
        <v>277</v>
      </c>
      <c r="D87" s="3">
        <v>44503</v>
      </c>
      <c r="E87" s="1" t="s">
        <v>243</v>
      </c>
      <c r="F87" s="1" t="s">
        <v>379</v>
      </c>
      <c r="G87" s="1" t="s">
        <v>245</v>
      </c>
      <c r="H87" s="1" t="s">
        <v>246</v>
      </c>
      <c r="I87" s="1" t="s">
        <v>247</v>
      </c>
      <c r="J87" s="1">
        <v>67</v>
      </c>
      <c r="K87" s="1" t="s">
        <v>251</v>
      </c>
      <c r="L87" s="1" t="s">
        <v>271</v>
      </c>
      <c r="M87" s="1" t="s">
        <v>250</v>
      </c>
      <c r="N87" s="1" t="s">
        <v>251</v>
      </c>
      <c r="O87" s="1" t="s">
        <v>251</v>
      </c>
      <c r="P87" s="1" t="s">
        <v>272</v>
      </c>
      <c r="Q87" s="1" t="s">
        <v>251</v>
      </c>
      <c r="R87" s="1" t="s">
        <v>309</v>
      </c>
      <c r="S87" s="1" t="s">
        <v>380</v>
      </c>
      <c r="T87" s="11" t="s">
        <v>291</v>
      </c>
      <c r="U87" s="11" t="s">
        <v>261</v>
      </c>
      <c r="V87" s="12"/>
    </row>
    <row r="88" spans="1:22">
      <c r="A88" s="2">
        <v>44508.848847569447</v>
      </c>
      <c r="B88" s="1" t="s">
        <v>303</v>
      </c>
      <c r="C88" s="1" t="s">
        <v>307</v>
      </c>
      <c r="D88" s="3">
        <v>44504</v>
      </c>
      <c r="E88" s="1" t="s">
        <v>243</v>
      </c>
      <c r="F88" s="1" t="s">
        <v>498</v>
      </c>
      <c r="G88" s="1" t="s">
        <v>245</v>
      </c>
      <c r="H88" s="1" t="s">
        <v>246</v>
      </c>
      <c r="I88" s="1" t="s">
        <v>247</v>
      </c>
      <c r="J88" s="1">
        <v>126</v>
      </c>
      <c r="K88" s="1" t="s">
        <v>248</v>
      </c>
      <c r="L88" s="1" t="s">
        <v>280</v>
      </c>
      <c r="M88" s="1" t="s">
        <v>250</v>
      </c>
      <c r="N88" s="1" t="s">
        <v>251</v>
      </c>
      <c r="O88" s="1" t="s">
        <v>251</v>
      </c>
      <c r="P88" s="1" t="s">
        <v>281</v>
      </c>
      <c r="Q88" s="1" t="s">
        <v>251</v>
      </c>
      <c r="R88" s="1" t="s">
        <v>253</v>
      </c>
      <c r="T88" s="11" t="s">
        <v>291</v>
      </c>
      <c r="U88" s="11" t="s">
        <v>282</v>
      </c>
      <c r="V88" s="11" t="s">
        <v>499</v>
      </c>
    </row>
    <row r="89" spans="1:22">
      <c r="A89" s="2">
        <v>44508.930967384258</v>
      </c>
      <c r="B89" s="1" t="s">
        <v>303</v>
      </c>
      <c r="C89" s="1" t="s">
        <v>307</v>
      </c>
      <c r="D89" s="3">
        <v>44505</v>
      </c>
      <c r="E89" s="1" t="s">
        <v>243</v>
      </c>
      <c r="F89" s="1" t="s">
        <v>502</v>
      </c>
      <c r="G89" s="1" t="s">
        <v>245</v>
      </c>
      <c r="H89" s="1" t="s">
        <v>246</v>
      </c>
      <c r="I89" s="1" t="s">
        <v>247</v>
      </c>
      <c r="J89" s="1">
        <v>130</v>
      </c>
      <c r="K89" s="1" t="s">
        <v>248</v>
      </c>
      <c r="L89" s="1" t="s">
        <v>280</v>
      </c>
      <c r="M89" s="1" t="s">
        <v>250</v>
      </c>
      <c r="N89" s="1" t="s">
        <v>251</v>
      </c>
      <c r="O89" s="1" t="s">
        <v>251</v>
      </c>
      <c r="P89" s="1" t="s">
        <v>281</v>
      </c>
      <c r="Q89" s="1" t="s">
        <v>251</v>
      </c>
      <c r="R89" s="1" t="s">
        <v>253</v>
      </c>
      <c r="T89" s="11" t="s">
        <v>291</v>
      </c>
      <c r="U89" s="11" t="s">
        <v>282</v>
      </c>
      <c r="V89" s="11" t="s">
        <v>503</v>
      </c>
    </row>
    <row r="90" spans="1:22">
      <c r="A90" s="2">
        <v>44520.760812743058</v>
      </c>
      <c r="B90" s="1" t="s">
        <v>303</v>
      </c>
      <c r="C90" s="1" t="s">
        <v>304</v>
      </c>
      <c r="D90" s="3">
        <v>44520</v>
      </c>
      <c r="E90" s="1" t="s">
        <v>243</v>
      </c>
      <c r="F90" s="1" t="s">
        <v>541</v>
      </c>
      <c r="G90" s="1" t="s">
        <v>245</v>
      </c>
      <c r="H90" s="1" t="s">
        <v>246</v>
      </c>
      <c r="I90" s="1" t="s">
        <v>247</v>
      </c>
      <c r="J90" s="1">
        <v>117</v>
      </c>
      <c r="K90" s="1" t="s">
        <v>248</v>
      </c>
      <c r="L90" s="1" t="s">
        <v>249</v>
      </c>
      <c r="M90" s="1" t="s">
        <v>250</v>
      </c>
      <c r="N90" s="1" t="s">
        <v>251</v>
      </c>
      <c r="O90" s="1" t="s">
        <v>251</v>
      </c>
      <c r="P90" s="1" t="s">
        <v>252</v>
      </c>
      <c r="Q90" s="1" t="s">
        <v>251</v>
      </c>
      <c r="R90" s="1" t="s">
        <v>253</v>
      </c>
      <c r="T90" s="11" t="s">
        <v>291</v>
      </c>
      <c r="U90" s="11" t="s">
        <v>261</v>
      </c>
      <c r="V90" s="12"/>
    </row>
    <row r="91" spans="1:22">
      <c r="A91" s="2">
        <v>44516.688083831017</v>
      </c>
      <c r="B91" s="1" t="s">
        <v>241</v>
      </c>
      <c r="C91" s="1" t="s">
        <v>242</v>
      </c>
      <c r="D91" s="3">
        <v>44516</v>
      </c>
      <c r="E91" s="1" t="s">
        <v>243</v>
      </c>
      <c r="F91" s="1" t="s">
        <v>382</v>
      </c>
      <c r="G91" s="1" t="s">
        <v>245</v>
      </c>
      <c r="H91" s="1" t="s">
        <v>246</v>
      </c>
      <c r="I91" s="1" t="s">
        <v>247</v>
      </c>
      <c r="J91" s="1">
        <v>290</v>
      </c>
      <c r="K91" s="1" t="s">
        <v>248</v>
      </c>
      <c r="L91" s="1" t="s">
        <v>299</v>
      </c>
      <c r="M91" s="1" t="s">
        <v>250</v>
      </c>
      <c r="N91" s="1" t="s">
        <v>251</v>
      </c>
      <c r="O91" s="1" t="s">
        <v>251</v>
      </c>
      <c r="P91" s="1" t="s">
        <v>252</v>
      </c>
      <c r="Q91" s="1" t="s">
        <v>251</v>
      </c>
      <c r="R91" s="1" t="s">
        <v>253</v>
      </c>
      <c r="T91" s="8" t="s">
        <v>263</v>
      </c>
      <c r="U91" s="8" t="s">
        <v>261</v>
      </c>
      <c r="V91" s="9"/>
    </row>
    <row r="92" spans="1:22">
      <c r="A92" s="2">
        <v>44504.733741620366</v>
      </c>
      <c r="B92" s="1" t="s">
        <v>241</v>
      </c>
      <c r="C92" s="1" t="s">
        <v>242</v>
      </c>
      <c r="D92" s="3">
        <v>44504</v>
      </c>
      <c r="E92" s="1" t="s">
        <v>243</v>
      </c>
      <c r="F92" s="1" t="s">
        <v>408</v>
      </c>
      <c r="G92" s="1" t="s">
        <v>245</v>
      </c>
      <c r="H92" s="1" t="s">
        <v>246</v>
      </c>
      <c r="I92" s="1" t="s">
        <v>285</v>
      </c>
      <c r="K92" s="1" t="s">
        <v>248</v>
      </c>
      <c r="L92" s="1" t="s">
        <v>249</v>
      </c>
      <c r="M92" s="1" t="s">
        <v>250</v>
      </c>
      <c r="N92" s="1" t="s">
        <v>251</v>
      </c>
      <c r="O92" s="1" t="s">
        <v>251</v>
      </c>
      <c r="P92" s="1" t="s">
        <v>272</v>
      </c>
      <c r="Q92" s="1" t="s">
        <v>251</v>
      </c>
      <c r="R92" s="1" t="s">
        <v>253</v>
      </c>
      <c r="T92" s="8" t="s">
        <v>263</v>
      </c>
      <c r="U92" s="8" t="s">
        <v>261</v>
      </c>
      <c r="V92" s="9"/>
    </row>
    <row r="93" spans="1:22">
      <c r="A93" s="2">
        <v>44509.704423622687</v>
      </c>
      <c r="B93" s="1" t="s">
        <v>241</v>
      </c>
      <c r="C93" s="1" t="s">
        <v>242</v>
      </c>
      <c r="D93" s="3">
        <v>44509</v>
      </c>
      <c r="E93" s="1" t="s">
        <v>243</v>
      </c>
      <c r="F93" s="1" t="s">
        <v>387</v>
      </c>
      <c r="G93" s="1" t="s">
        <v>245</v>
      </c>
      <c r="H93" s="1" t="s">
        <v>246</v>
      </c>
      <c r="I93" s="1" t="s">
        <v>247</v>
      </c>
      <c r="J93" s="1">
        <v>214</v>
      </c>
      <c r="K93" s="1" t="s">
        <v>248</v>
      </c>
      <c r="L93" s="1" t="s">
        <v>249</v>
      </c>
      <c r="M93" s="1" t="s">
        <v>250</v>
      </c>
      <c r="N93" s="1" t="s">
        <v>251</v>
      </c>
      <c r="O93" s="1" t="s">
        <v>251</v>
      </c>
      <c r="P93" s="1" t="s">
        <v>252</v>
      </c>
      <c r="Q93" s="1" t="s">
        <v>251</v>
      </c>
      <c r="R93" s="1" t="s">
        <v>253</v>
      </c>
      <c r="T93" s="8" t="s">
        <v>263</v>
      </c>
      <c r="U93" s="8" t="s">
        <v>261</v>
      </c>
      <c r="V93" s="9"/>
    </row>
    <row r="94" spans="1:22">
      <c r="A94" s="2">
        <v>44503.680661701394</v>
      </c>
      <c r="B94" s="1" t="s">
        <v>241</v>
      </c>
      <c r="C94" s="1" t="s">
        <v>269</v>
      </c>
      <c r="D94" s="3">
        <v>44503</v>
      </c>
      <c r="E94" s="1" t="s">
        <v>243</v>
      </c>
      <c r="F94" s="1" t="s">
        <v>401</v>
      </c>
      <c r="G94" s="1" t="s">
        <v>245</v>
      </c>
      <c r="H94" s="1" t="s">
        <v>246</v>
      </c>
      <c r="I94" s="1" t="s">
        <v>247</v>
      </c>
      <c r="J94" s="1">
        <v>208</v>
      </c>
      <c r="K94" s="1" t="s">
        <v>248</v>
      </c>
      <c r="L94" s="1" t="s">
        <v>286</v>
      </c>
      <c r="M94" s="1" t="s">
        <v>250</v>
      </c>
      <c r="N94" s="1" t="s">
        <v>251</v>
      </c>
      <c r="O94" s="1" t="s">
        <v>251</v>
      </c>
      <c r="P94" s="1" t="s">
        <v>272</v>
      </c>
      <c r="Q94" s="1" t="s">
        <v>251</v>
      </c>
      <c r="R94" s="1" t="s">
        <v>253</v>
      </c>
      <c r="T94" s="8" t="s">
        <v>263</v>
      </c>
      <c r="U94" s="8" t="s">
        <v>282</v>
      </c>
      <c r="V94" s="8" t="s">
        <v>403</v>
      </c>
    </row>
    <row r="95" spans="1:22">
      <c r="A95" s="2">
        <v>44522.715431192133</v>
      </c>
      <c r="B95" s="1" t="s">
        <v>303</v>
      </c>
      <c r="C95" s="1" t="s">
        <v>304</v>
      </c>
      <c r="D95" s="3">
        <v>44522</v>
      </c>
      <c r="E95" s="1" t="s">
        <v>243</v>
      </c>
      <c r="F95" s="1" t="s">
        <v>364</v>
      </c>
      <c r="G95" s="1" t="s">
        <v>245</v>
      </c>
      <c r="H95" s="1" t="s">
        <v>246</v>
      </c>
      <c r="I95" s="1" t="s">
        <v>247</v>
      </c>
      <c r="J95" s="1">
        <v>130</v>
      </c>
      <c r="K95" s="1" t="s">
        <v>251</v>
      </c>
      <c r="L95" s="1" t="s">
        <v>249</v>
      </c>
      <c r="M95" s="1" t="s">
        <v>250</v>
      </c>
      <c r="N95" s="1" t="s">
        <v>248</v>
      </c>
      <c r="O95" s="1" t="s">
        <v>251</v>
      </c>
      <c r="P95" s="1" t="s">
        <v>272</v>
      </c>
      <c r="Q95" s="1" t="s">
        <v>251</v>
      </c>
      <c r="R95" s="1" t="s">
        <v>253</v>
      </c>
      <c r="T95" s="8" t="s">
        <v>263</v>
      </c>
      <c r="U95" s="8" t="s">
        <v>282</v>
      </c>
      <c r="V95" s="8" t="s">
        <v>365</v>
      </c>
    </row>
    <row r="96" spans="1:22">
      <c r="A96" s="2">
        <v>44508.939554328703</v>
      </c>
      <c r="B96" s="1" t="s">
        <v>303</v>
      </c>
      <c r="C96" s="1" t="s">
        <v>307</v>
      </c>
      <c r="D96" s="3">
        <v>44505</v>
      </c>
      <c r="E96" s="1" t="s">
        <v>243</v>
      </c>
      <c r="F96" s="1" t="s">
        <v>419</v>
      </c>
      <c r="G96" s="1" t="s">
        <v>245</v>
      </c>
      <c r="H96" s="1" t="s">
        <v>246</v>
      </c>
      <c r="I96" s="1" t="s">
        <v>311</v>
      </c>
      <c r="K96" s="1" t="s">
        <v>251</v>
      </c>
      <c r="L96" s="1" t="s">
        <v>312</v>
      </c>
      <c r="M96" s="1" t="s">
        <v>250</v>
      </c>
      <c r="N96" s="1" t="s">
        <v>251</v>
      </c>
      <c r="O96" s="1" t="s">
        <v>251</v>
      </c>
      <c r="P96" s="1" t="s">
        <v>281</v>
      </c>
      <c r="Q96" s="1" t="s">
        <v>251</v>
      </c>
      <c r="R96" s="1" t="s">
        <v>253</v>
      </c>
      <c r="T96" s="8" t="s">
        <v>263</v>
      </c>
      <c r="U96" s="8" t="s">
        <v>261</v>
      </c>
      <c r="V96" s="9"/>
    </row>
    <row r="97" spans="1:22">
      <c r="A97" s="2">
        <v>44522.77097273148</v>
      </c>
      <c r="B97" s="1" t="s">
        <v>303</v>
      </c>
      <c r="C97" s="1" t="s">
        <v>307</v>
      </c>
      <c r="D97" s="3">
        <v>44522</v>
      </c>
      <c r="E97" s="1" t="s">
        <v>243</v>
      </c>
      <c r="F97" s="1" t="s">
        <v>481</v>
      </c>
      <c r="G97" s="1" t="s">
        <v>245</v>
      </c>
      <c r="H97" s="1" t="s">
        <v>246</v>
      </c>
      <c r="I97" s="1" t="s">
        <v>434</v>
      </c>
      <c r="K97" s="1" t="s">
        <v>248</v>
      </c>
      <c r="L97" s="1" t="s">
        <v>249</v>
      </c>
      <c r="M97" s="1" t="s">
        <v>250</v>
      </c>
      <c r="N97" s="1" t="s">
        <v>251</v>
      </c>
      <c r="O97" s="1" t="s">
        <v>251</v>
      </c>
      <c r="P97" s="1" t="s">
        <v>281</v>
      </c>
      <c r="Q97" s="1" t="s">
        <v>251</v>
      </c>
      <c r="R97" s="1" t="s">
        <v>253</v>
      </c>
      <c r="T97" s="8" t="s">
        <v>263</v>
      </c>
      <c r="U97" s="8" t="s">
        <v>261</v>
      </c>
      <c r="V97" s="9"/>
    </row>
    <row r="98" spans="1:22">
      <c r="A98" s="2">
        <v>44515.518139351851</v>
      </c>
      <c r="B98" s="1" t="s">
        <v>241</v>
      </c>
      <c r="C98" s="1" t="s">
        <v>277</v>
      </c>
      <c r="D98" s="3">
        <v>44515</v>
      </c>
      <c r="E98" s="1" t="s">
        <v>243</v>
      </c>
      <c r="F98" s="1" t="s">
        <v>454</v>
      </c>
      <c r="G98" s="1" t="s">
        <v>245</v>
      </c>
      <c r="H98" s="1" t="s">
        <v>246</v>
      </c>
      <c r="I98" s="1" t="s">
        <v>247</v>
      </c>
      <c r="J98" s="1">
        <v>88</v>
      </c>
      <c r="K98" s="1" t="s">
        <v>251</v>
      </c>
      <c r="L98" s="1" t="s">
        <v>271</v>
      </c>
      <c r="M98" s="1" t="s">
        <v>250</v>
      </c>
      <c r="N98" s="1" t="s">
        <v>251</v>
      </c>
      <c r="O98" s="1" t="s">
        <v>251</v>
      </c>
      <c r="P98" s="1" t="s">
        <v>281</v>
      </c>
      <c r="Q98" s="1" t="s">
        <v>251</v>
      </c>
      <c r="R98" s="1" t="s">
        <v>253</v>
      </c>
      <c r="T98" s="8" t="s">
        <v>294</v>
      </c>
      <c r="U98" s="8" t="s">
        <v>261</v>
      </c>
      <c r="V98" s="9"/>
    </row>
    <row r="99" spans="1:22">
      <c r="A99" s="2">
        <v>44508.724303495372</v>
      </c>
      <c r="B99" s="1" t="s">
        <v>241</v>
      </c>
      <c r="C99" s="1" t="s">
        <v>242</v>
      </c>
      <c r="D99" s="3">
        <v>44508</v>
      </c>
      <c r="E99" s="1" t="s">
        <v>243</v>
      </c>
      <c r="F99" s="1" t="s">
        <v>491</v>
      </c>
      <c r="G99" s="1" t="s">
        <v>245</v>
      </c>
      <c r="H99" s="1" t="s">
        <v>246</v>
      </c>
      <c r="I99" s="1" t="s">
        <v>279</v>
      </c>
      <c r="K99" s="1" t="s">
        <v>248</v>
      </c>
      <c r="L99" s="1" t="s">
        <v>280</v>
      </c>
      <c r="M99" s="1" t="s">
        <v>250</v>
      </c>
      <c r="N99" s="1" t="s">
        <v>251</v>
      </c>
      <c r="O99" s="1" t="s">
        <v>251</v>
      </c>
      <c r="P99" s="1" t="s">
        <v>281</v>
      </c>
      <c r="Q99" s="1" t="s">
        <v>251</v>
      </c>
      <c r="R99" s="1" t="s">
        <v>253</v>
      </c>
      <c r="T99" s="8" t="s">
        <v>294</v>
      </c>
      <c r="U99" s="8" t="s">
        <v>282</v>
      </c>
      <c r="V99" s="8" t="s">
        <v>492</v>
      </c>
    </row>
    <row r="100" spans="1:22">
      <c r="A100" s="2">
        <v>44516.839226539349</v>
      </c>
      <c r="B100" s="1" t="s">
        <v>303</v>
      </c>
      <c r="C100" s="1" t="s">
        <v>304</v>
      </c>
      <c r="D100" s="3">
        <v>44512</v>
      </c>
      <c r="E100" s="1" t="s">
        <v>243</v>
      </c>
      <c r="F100" s="1" t="s">
        <v>338</v>
      </c>
      <c r="G100" s="1" t="s">
        <v>245</v>
      </c>
      <c r="H100" s="1" t="s">
        <v>246</v>
      </c>
      <c r="I100" s="1" t="s">
        <v>247</v>
      </c>
      <c r="J100" s="1">
        <v>224</v>
      </c>
      <c r="K100" s="1" t="s">
        <v>248</v>
      </c>
      <c r="L100" s="1" t="s">
        <v>249</v>
      </c>
      <c r="M100" s="1" t="s">
        <v>250</v>
      </c>
      <c r="N100" s="1" t="s">
        <v>251</v>
      </c>
      <c r="O100" s="1" t="s">
        <v>251</v>
      </c>
      <c r="P100" s="1" t="s">
        <v>252</v>
      </c>
      <c r="Q100" s="1" t="s">
        <v>251</v>
      </c>
      <c r="R100" s="1" t="s">
        <v>253</v>
      </c>
      <c r="T100" s="8" t="s">
        <v>348</v>
      </c>
      <c r="U100" s="8" t="s">
        <v>261</v>
      </c>
      <c r="V100" s="9"/>
    </row>
    <row r="101" spans="1:22">
      <c r="A101" s="2">
        <v>44517.967761504631</v>
      </c>
      <c r="B101" s="1" t="s">
        <v>303</v>
      </c>
      <c r="C101" s="1" t="s">
        <v>307</v>
      </c>
      <c r="D101" s="3">
        <v>44516</v>
      </c>
      <c r="E101" s="1" t="s">
        <v>243</v>
      </c>
      <c r="F101" s="1" t="s">
        <v>361</v>
      </c>
      <c r="G101" s="1" t="s">
        <v>245</v>
      </c>
      <c r="H101" s="1" t="s">
        <v>246</v>
      </c>
      <c r="I101" s="1" t="s">
        <v>247</v>
      </c>
      <c r="J101" s="1">
        <v>90</v>
      </c>
      <c r="K101" s="1" t="s">
        <v>251</v>
      </c>
      <c r="L101" s="1" t="s">
        <v>249</v>
      </c>
      <c r="M101" s="1" t="s">
        <v>250</v>
      </c>
      <c r="N101" s="1" t="s">
        <v>248</v>
      </c>
      <c r="O101" s="1" t="s">
        <v>251</v>
      </c>
      <c r="P101" s="1" t="s">
        <v>272</v>
      </c>
      <c r="Q101" s="1" t="s">
        <v>251</v>
      </c>
      <c r="R101" s="1" t="s">
        <v>253</v>
      </c>
      <c r="T101" s="8" t="s">
        <v>348</v>
      </c>
      <c r="U101" s="8" t="s">
        <v>282</v>
      </c>
      <c r="V101" s="8" t="s">
        <v>362</v>
      </c>
    </row>
    <row r="102" spans="1:22">
      <c r="A102" s="2">
        <v>44517.698375023145</v>
      </c>
      <c r="B102" s="1" t="s">
        <v>241</v>
      </c>
      <c r="C102" s="1" t="s">
        <v>242</v>
      </c>
      <c r="D102" s="3">
        <v>44517</v>
      </c>
      <c r="E102" s="1" t="s">
        <v>243</v>
      </c>
      <c r="F102" s="1" t="s">
        <v>435</v>
      </c>
      <c r="G102" s="1" t="s">
        <v>245</v>
      </c>
      <c r="H102" s="1" t="s">
        <v>246</v>
      </c>
      <c r="I102" s="1" t="s">
        <v>285</v>
      </c>
      <c r="K102" s="1" t="s">
        <v>248</v>
      </c>
      <c r="L102" s="1" t="s">
        <v>249</v>
      </c>
      <c r="M102" s="1" t="s">
        <v>250</v>
      </c>
      <c r="N102" s="1" t="s">
        <v>251</v>
      </c>
      <c r="O102" s="1" t="s">
        <v>251</v>
      </c>
      <c r="P102" s="1" t="s">
        <v>252</v>
      </c>
      <c r="Q102" s="1" t="s">
        <v>248</v>
      </c>
      <c r="R102" s="1" t="s">
        <v>253</v>
      </c>
      <c r="T102" s="8" t="s">
        <v>348</v>
      </c>
      <c r="U102" s="8" t="s">
        <v>261</v>
      </c>
      <c r="V102" s="9"/>
    </row>
    <row r="103" spans="1:22">
      <c r="A103" s="2">
        <v>44521.832879456022</v>
      </c>
      <c r="B103" s="1" t="s">
        <v>241</v>
      </c>
      <c r="C103" s="1" t="s">
        <v>269</v>
      </c>
      <c r="D103" s="3">
        <v>44521</v>
      </c>
      <c r="E103" s="1" t="s">
        <v>243</v>
      </c>
      <c r="F103" s="1" t="s">
        <v>547</v>
      </c>
      <c r="G103" s="1" t="s">
        <v>245</v>
      </c>
      <c r="H103" s="1" t="s">
        <v>246</v>
      </c>
      <c r="I103" s="1" t="s">
        <v>247</v>
      </c>
      <c r="J103" s="1">
        <v>182</v>
      </c>
      <c r="K103" s="1" t="s">
        <v>251</v>
      </c>
      <c r="L103" s="1" t="s">
        <v>249</v>
      </c>
      <c r="M103" s="1" t="s">
        <v>250</v>
      </c>
      <c r="N103" s="1" t="s">
        <v>251</v>
      </c>
      <c r="O103" s="1" t="s">
        <v>251</v>
      </c>
      <c r="P103" s="1" t="s">
        <v>281</v>
      </c>
      <c r="Q103" s="1" t="s">
        <v>251</v>
      </c>
      <c r="R103" s="1" t="s">
        <v>253</v>
      </c>
      <c r="T103" s="8" t="s">
        <v>266</v>
      </c>
      <c r="U103" s="8" t="s">
        <v>261</v>
      </c>
      <c r="V103" s="9"/>
    </row>
    <row r="104" spans="1:22">
      <c r="A104" s="2">
        <v>44505.267638831021</v>
      </c>
      <c r="B104" s="1" t="s">
        <v>241</v>
      </c>
      <c r="C104" s="1" t="s">
        <v>242</v>
      </c>
      <c r="D104" s="3">
        <v>44505</v>
      </c>
      <c r="E104" s="1" t="s">
        <v>243</v>
      </c>
      <c r="F104" s="1" t="s">
        <v>244</v>
      </c>
      <c r="G104" s="1" t="s">
        <v>245</v>
      </c>
      <c r="H104" s="1" t="s">
        <v>246</v>
      </c>
      <c r="I104" s="1" t="s">
        <v>247</v>
      </c>
      <c r="J104" s="1">
        <v>171</v>
      </c>
      <c r="K104" s="1" t="s">
        <v>248</v>
      </c>
      <c r="L104" s="1" t="s">
        <v>249</v>
      </c>
      <c r="M104" s="1" t="s">
        <v>250</v>
      </c>
      <c r="N104" s="1" t="s">
        <v>251</v>
      </c>
      <c r="O104" s="1" t="s">
        <v>251</v>
      </c>
      <c r="P104" s="1" t="s">
        <v>252</v>
      </c>
      <c r="Q104" s="1" t="s">
        <v>251</v>
      </c>
      <c r="R104" s="1" t="s">
        <v>253</v>
      </c>
      <c r="T104" s="8" t="s">
        <v>267</v>
      </c>
      <c r="U104" s="8" t="s">
        <v>261</v>
      </c>
      <c r="V104" s="9"/>
    </row>
    <row r="105" spans="1:22">
      <c r="A105" s="2">
        <v>44519.724638356478</v>
      </c>
      <c r="B105" s="1" t="s">
        <v>241</v>
      </c>
      <c r="C105" s="1" t="s">
        <v>269</v>
      </c>
      <c r="D105" s="3">
        <v>44519</v>
      </c>
      <c r="E105" s="1" t="s">
        <v>243</v>
      </c>
      <c r="F105" s="1" t="s">
        <v>446</v>
      </c>
      <c r="G105" s="1" t="s">
        <v>245</v>
      </c>
      <c r="H105" s="1" t="s">
        <v>246</v>
      </c>
      <c r="I105" s="1" t="s">
        <v>247</v>
      </c>
      <c r="J105" s="1">
        <v>176</v>
      </c>
      <c r="K105" s="1" t="s">
        <v>251</v>
      </c>
      <c r="L105" s="1" t="s">
        <v>249</v>
      </c>
      <c r="M105" s="1" t="s">
        <v>250</v>
      </c>
      <c r="N105" s="1" t="s">
        <v>251</v>
      </c>
      <c r="O105" s="1" t="s">
        <v>251</v>
      </c>
      <c r="P105" s="1" t="s">
        <v>281</v>
      </c>
      <c r="Q105" s="1" t="s">
        <v>251</v>
      </c>
      <c r="R105" s="1" t="s">
        <v>253</v>
      </c>
      <c r="T105" s="8" t="s">
        <v>267</v>
      </c>
      <c r="U105" s="8" t="s">
        <v>261</v>
      </c>
      <c r="V105" s="9"/>
    </row>
    <row r="106" spans="1:22">
      <c r="A106" s="2">
        <v>44519.733400960649</v>
      </c>
      <c r="B106" s="1" t="s">
        <v>241</v>
      </c>
      <c r="C106" s="1" t="s">
        <v>277</v>
      </c>
      <c r="D106" s="3">
        <v>44519</v>
      </c>
      <c r="E106" s="1" t="s">
        <v>243</v>
      </c>
      <c r="F106" s="1" t="s">
        <v>447</v>
      </c>
      <c r="G106" s="1" t="s">
        <v>245</v>
      </c>
      <c r="H106" s="1" t="s">
        <v>246</v>
      </c>
      <c r="I106" s="1" t="s">
        <v>247</v>
      </c>
      <c r="J106" s="1">
        <v>157</v>
      </c>
      <c r="K106" s="1" t="s">
        <v>251</v>
      </c>
      <c r="L106" s="1" t="s">
        <v>249</v>
      </c>
      <c r="M106" s="1" t="s">
        <v>250</v>
      </c>
      <c r="N106" s="1" t="s">
        <v>251</v>
      </c>
      <c r="O106" s="1" t="s">
        <v>251</v>
      </c>
      <c r="P106" s="1" t="s">
        <v>281</v>
      </c>
      <c r="Q106" s="1" t="s">
        <v>251</v>
      </c>
      <c r="R106" s="1" t="s">
        <v>253</v>
      </c>
      <c r="T106" s="8" t="s">
        <v>267</v>
      </c>
      <c r="U106" s="8" t="s">
        <v>261</v>
      </c>
      <c r="V106" s="9"/>
    </row>
    <row r="107" spans="1:22">
      <c r="A107" s="2">
        <v>44522.690786215273</v>
      </c>
      <c r="B107" s="1" t="s">
        <v>241</v>
      </c>
      <c r="C107" s="1" t="s">
        <v>277</v>
      </c>
      <c r="D107" s="3">
        <v>44522</v>
      </c>
      <c r="E107" s="1" t="s">
        <v>243</v>
      </c>
      <c r="F107" s="1" t="s">
        <v>457</v>
      </c>
      <c r="G107" s="1" t="s">
        <v>245</v>
      </c>
      <c r="H107" s="1" t="s">
        <v>246</v>
      </c>
      <c r="I107" s="1" t="s">
        <v>434</v>
      </c>
      <c r="K107" s="1" t="s">
        <v>248</v>
      </c>
      <c r="L107" s="1" t="s">
        <v>249</v>
      </c>
      <c r="M107" s="1" t="s">
        <v>250</v>
      </c>
      <c r="N107" s="1" t="s">
        <v>251</v>
      </c>
      <c r="O107" s="1" t="s">
        <v>251</v>
      </c>
      <c r="P107" s="1" t="s">
        <v>272</v>
      </c>
      <c r="Q107" s="1" t="s">
        <v>251</v>
      </c>
      <c r="R107" s="1" t="s">
        <v>253</v>
      </c>
      <c r="T107" s="8" t="s">
        <v>267</v>
      </c>
      <c r="U107" s="8" t="s">
        <v>261</v>
      </c>
      <c r="V107" s="9"/>
    </row>
    <row r="108" spans="1:22">
      <c r="A108" s="2">
        <v>44515.333362337959</v>
      </c>
      <c r="B108" s="1" t="s">
        <v>241</v>
      </c>
      <c r="C108" s="1" t="s">
        <v>269</v>
      </c>
      <c r="D108" s="3">
        <v>44515</v>
      </c>
      <c r="E108" s="1" t="s">
        <v>243</v>
      </c>
      <c r="F108" s="1" t="s">
        <v>431</v>
      </c>
      <c r="G108" s="1" t="s">
        <v>245</v>
      </c>
      <c r="H108" s="1" t="s">
        <v>246</v>
      </c>
      <c r="I108" s="1" t="s">
        <v>285</v>
      </c>
      <c r="K108" s="1" t="s">
        <v>248</v>
      </c>
      <c r="L108" s="1" t="s">
        <v>249</v>
      </c>
      <c r="M108" s="1" t="s">
        <v>250</v>
      </c>
      <c r="N108" s="1" t="s">
        <v>251</v>
      </c>
      <c r="O108" s="1" t="s">
        <v>251</v>
      </c>
      <c r="P108" s="1" t="s">
        <v>272</v>
      </c>
      <c r="Q108" s="1" t="s">
        <v>248</v>
      </c>
      <c r="R108" s="1" t="s">
        <v>253</v>
      </c>
      <c r="T108" s="8" t="s">
        <v>267</v>
      </c>
      <c r="U108" s="8" t="s">
        <v>261</v>
      </c>
      <c r="V108" s="9"/>
    </row>
    <row r="109" spans="1:22">
      <c r="A109" s="2">
        <v>44503.719843310188</v>
      </c>
      <c r="B109" s="1" t="s">
        <v>241</v>
      </c>
      <c r="C109" s="1" t="s">
        <v>242</v>
      </c>
      <c r="D109" s="3">
        <v>44503</v>
      </c>
      <c r="E109" s="1" t="s">
        <v>243</v>
      </c>
      <c r="F109" s="1" t="s">
        <v>290</v>
      </c>
      <c r="G109" s="1" t="s">
        <v>245</v>
      </c>
      <c r="H109" s="1" t="s">
        <v>246</v>
      </c>
      <c r="I109" s="1" t="s">
        <v>247</v>
      </c>
      <c r="J109" s="1">
        <v>72</v>
      </c>
      <c r="K109" s="1" t="s">
        <v>251</v>
      </c>
      <c r="L109" s="1" t="s">
        <v>271</v>
      </c>
      <c r="M109" s="1" t="s">
        <v>250</v>
      </c>
      <c r="N109" s="1" t="s">
        <v>251</v>
      </c>
      <c r="O109" s="1" t="s">
        <v>251</v>
      </c>
      <c r="P109" s="1" t="s">
        <v>272</v>
      </c>
      <c r="Q109" s="1" t="s">
        <v>251</v>
      </c>
      <c r="R109" s="1" t="s">
        <v>253</v>
      </c>
      <c r="T109" s="8" t="s">
        <v>267</v>
      </c>
      <c r="U109" s="8" t="s">
        <v>261</v>
      </c>
      <c r="V109" s="9"/>
    </row>
    <row r="110" spans="1:22">
      <c r="A110" s="2">
        <v>44522.71197157407</v>
      </c>
      <c r="B110" s="1" t="s">
        <v>241</v>
      </c>
      <c r="C110" s="1" t="s">
        <v>242</v>
      </c>
      <c r="D110" s="3">
        <v>44522</v>
      </c>
      <c r="E110" s="1" t="s">
        <v>243</v>
      </c>
      <c r="F110" s="1" t="s">
        <v>363</v>
      </c>
      <c r="G110" s="1" t="s">
        <v>245</v>
      </c>
      <c r="H110" s="1" t="s">
        <v>246</v>
      </c>
      <c r="I110" s="1" t="s">
        <v>279</v>
      </c>
      <c r="K110" s="1" t="s">
        <v>248</v>
      </c>
      <c r="L110" s="1" t="s">
        <v>249</v>
      </c>
      <c r="M110" s="1" t="s">
        <v>250</v>
      </c>
      <c r="N110" s="1" t="s">
        <v>251</v>
      </c>
      <c r="O110" s="1" t="s">
        <v>251</v>
      </c>
      <c r="P110" s="1" t="s">
        <v>281</v>
      </c>
      <c r="Q110" s="1" t="s">
        <v>251</v>
      </c>
      <c r="R110" s="1" t="s">
        <v>253</v>
      </c>
      <c r="T110" s="8" t="s">
        <v>267</v>
      </c>
      <c r="U110" s="8" t="s">
        <v>261</v>
      </c>
      <c r="V110" s="9"/>
    </row>
    <row r="111" spans="1:22">
      <c r="A111" s="2">
        <v>44508.828085624998</v>
      </c>
      <c r="B111" s="1" t="s">
        <v>303</v>
      </c>
      <c r="C111" s="1" t="s">
        <v>307</v>
      </c>
      <c r="D111" s="3">
        <v>44504</v>
      </c>
      <c r="E111" s="1" t="s">
        <v>243</v>
      </c>
      <c r="F111" s="1" t="s">
        <v>415</v>
      </c>
      <c r="G111" s="1" t="s">
        <v>245</v>
      </c>
      <c r="H111" s="1" t="s">
        <v>246</v>
      </c>
      <c r="I111" s="1" t="s">
        <v>279</v>
      </c>
      <c r="K111" s="1" t="s">
        <v>248</v>
      </c>
      <c r="L111" s="1" t="s">
        <v>249</v>
      </c>
      <c r="M111" s="1" t="s">
        <v>250</v>
      </c>
      <c r="N111" s="1" t="s">
        <v>251</v>
      </c>
      <c r="O111" s="1" t="s">
        <v>251</v>
      </c>
      <c r="P111" s="1" t="s">
        <v>252</v>
      </c>
      <c r="Q111" s="1" t="s">
        <v>251</v>
      </c>
      <c r="R111" s="1" t="s">
        <v>253</v>
      </c>
      <c r="T111" s="8" t="s">
        <v>267</v>
      </c>
      <c r="U111" s="8" t="s">
        <v>261</v>
      </c>
      <c r="V111" s="9"/>
    </row>
    <row r="112" spans="1:22">
      <c r="A112" s="2">
        <v>44522.626591388893</v>
      </c>
      <c r="B112" s="1" t="s">
        <v>303</v>
      </c>
      <c r="C112" s="1" t="s">
        <v>448</v>
      </c>
      <c r="D112" s="3">
        <v>44522</v>
      </c>
      <c r="E112" s="1" t="s">
        <v>243</v>
      </c>
      <c r="F112" s="1" t="s">
        <v>449</v>
      </c>
      <c r="G112" s="1" t="s">
        <v>245</v>
      </c>
      <c r="H112" s="1" t="s">
        <v>246</v>
      </c>
      <c r="I112" s="1" t="s">
        <v>285</v>
      </c>
      <c r="K112" s="1" t="s">
        <v>248</v>
      </c>
      <c r="L112" s="1" t="s">
        <v>249</v>
      </c>
      <c r="M112" s="1" t="s">
        <v>250</v>
      </c>
      <c r="N112" s="1" t="s">
        <v>248</v>
      </c>
      <c r="O112" s="1" t="s">
        <v>251</v>
      </c>
      <c r="P112" s="1" t="s">
        <v>252</v>
      </c>
      <c r="Q112" s="1" t="s">
        <v>251</v>
      </c>
      <c r="R112" s="1" t="s">
        <v>253</v>
      </c>
      <c r="T112" s="8" t="s">
        <v>267</v>
      </c>
      <c r="U112" s="8" t="s">
        <v>282</v>
      </c>
      <c r="V112" s="8" t="s">
        <v>452</v>
      </c>
    </row>
    <row r="113" spans="1:22">
      <c r="A113" s="2">
        <v>44522.730669803241</v>
      </c>
      <c r="B113" s="1" t="s">
        <v>241</v>
      </c>
      <c r="C113" s="1" t="s">
        <v>269</v>
      </c>
      <c r="D113" s="3">
        <v>44522</v>
      </c>
      <c r="E113" s="1" t="s">
        <v>243</v>
      </c>
      <c r="F113" s="1" t="s">
        <v>474</v>
      </c>
      <c r="G113" s="1" t="s">
        <v>245</v>
      </c>
      <c r="H113" s="1" t="s">
        <v>246</v>
      </c>
      <c r="I113" s="1" t="s">
        <v>247</v>
      </c>
      <c r="J113" s="1">
        <v>233</v>
      </c>
      <c r="K113" s="1" t="s">
        <v>248</v>
      </c>
      <c r="L113" s="1" t="s">
        <v>312</v>
      </c>
      <c r="M113" s="1" t="s">
        <v>250</v>
      </c>
      <c r="N113" s="1" t="s">
        <v>251</v>
      </c>
      <c r="O113" s="1" t="s">
        <v>251</v>
      </c>
      <c r="P113" s="1" t="s">
        <v>272</v>
      </c>
      <c r="Q113" s="1" t="s">
        <v>251</v>
      </c>
      <c r="R113" s="1" t="s">
        <v>253</v>
      </c>
      <c r="T113" s="8" t="s">
        <v>267</v>
      </c>
      <c r="U113" s="8" t="s">
        <v>261</v>
      </c>
      <c r="V113" s="9"/>
    </row>
    <row r="114" spans="1:22">
      <c r="A114" s="2">
        <v>44515.930219259259</v>
      </c>
      <c r="B114" s="1" t="s">
        <v>303</v>
      </c>
      <c r="C114" s="1" t="s">
        <v>307</v>
      </c>
      <c r="D114" s="3">
        <v>44509</v>
      </c>
      <c r="E114" s="1" t="s">
        <v>243</v>
      </c>
      <c r="F114" s="1" t="s">
        <v>391</v>
      </c>
      <c r="G114" s="1" t="s">
        <v>245</v>
      </c>
      <c r="H114" s="1" t="s">
        <v>246</v>
      </c>
      <c r="I114" s="1" t="s">
        <v>311</v>
      </c>
      <c r="K114" s="1" t="s">
        <v>248</v>
      </c>
      <c r="L114" s="1" t="s">
        <v>249</v>
      </c>
      <c r="M114" s="1" t="s">
        <v>250</v>
      </c>
      <c r="N114" s="1" t="s">
        <v>251</v>
      </c>
      <c r="O114" s="1" t="s">
        <v>251</v>
      </c>
      <c r="P114" s="1" t="s">
        <v>252</v>
      </c>
      <c r="Q114" s="1" t="s">
        <v>251</v>
      </c>
      <c r="R114" s="1" t="s">
        <v>253</v>
      </c>
      <c r="T114" s="8" t="s">
        <v>267</v>
      </c>
      <c r="U114" s="8" t="s">
        <v>282</v>
      </c>
      <c r="V114" s="8" t="s">
        <v>394</v>
      </c>
    </row>
    <row r="115" spans="1:22">
      <c r="A115" s="2">
        <v>44503.708346678242</v>
      </c>
      <c r="B115" s="1" t="s">
        <v>241</v>
      </c>
      <c r="C115" s="1" t="s">
        <v>242</v>
      </c>
      <c r="D115" s="3">
        <v>44503</v>
      </c>
      <c r="E115" s="1" t="s">
        <v>243</v>
      </c>
      <c r="F115" s="1" t="s">
        <v>284</v>
      </c>
      <c r="G115" s="1" t="s">
        <v>245</v>
      </c>
      <c r="H115" s="1" t="s">
        <v>246</v>
      </c>
      <c r="I115" s="1" t="s">
        <v>285</v>
      </c>
      <c r="K115" s="1" t="s">
        <v>251</v>
      </c>
      <c r="L115" s="1" t="s">
        <v>286</v>
      </c>
      <c r="M115" s="1" t="s">
        <v>250</v>
      </c>
      <c r="N115" s="1" t="s">
        <v>251</v>
      </c>
      <c r="O115" s="1" t="s">
        <v>251</v>
      </c>
      <c r="P115" s="1" t="s">
        <v>272</v>
      </c>
      <c r="Q115" s="1" t="s">
        <v>251</v>
      </c>
      <c r="R115" s="1" t="s">
        <v>253</v>
      </c>
      <c r="T115" s="8" t="s">
        <v>267</v>
      </c>
      <c r="U115" s="8" t="s">
        <v>282</v>
      </c>
      <c r="V115" s="8" t="s">
        <v>289</v>
      </c>
    </row>
    <row r="116" spans="1:22">
      <c r="A116" s="2">
        <v>44522.726556388894</v>
      </c>
      <c r="B116" s="1" t="s">
        <v>241</v>
      </c>
      <c r="C116" s="1" t="s">
        <v>269</v>
      </c>
      <c r="D116" s="3">
        <v>44522</v>
      </c>
      <c r="E116" s="1" t="s">
        <v>243</v>
      </c>
      <c r="F116" s="1" t="s">
        <v>325</v>
      </c>
      <c r="G116" s="1" t="s">
        <v>245</v>
      </c>
      <c r="H116" s="1" t="s">
        <v>246</v>
      </c>
      <c r="I116" s="1" t="s">
        <v>247</v>
      </c>
      <c r="J116" s="1">
        <v>82</v>
      </c>
      <c r="K116" s="1" t="s">
        <v>251</v>
      </c>
      <c r="L116" s="1" t="s">
        <v>271</v>
      </c>
      <c r="M116" s="1" t="s">
        <v>250</v>
      </c>
      <c r="N116" s="1" t="s">
        <v>251</v>
      </c>
      <c r="O116" s="1" t="s">
        <v>251</v>
      </c>
      <c r="P116" s="1" t="s">
        <v>272</v>
      </c>
      <c r="Q116" s="1" t="s">
        <v>251</v>
      </c>
      <c r="R116" s="1" t="s">
        <v>253</v>
      </c>
      <c r="T116" s="8" t="s">
        <v>267</v>
      </c>
      <c r="U116" s="8" t="s">
        <v>261</v>
      </c>
      <c r="V116" s="9"/>
    </row>
    <row r="117" spans="1:22">
      <c r="A117" s="2">
        <v>44508.759848182875</v>
      </c>
      <c r="B117" s="1" t="s">
        <v>303</v>
      </c>
      <c r="C117" s="1" t="s">
        <v>304</v>
      </c>
      <c r="D117" s="3">
        <v>44503</v>
      </c>
      <c r="E117" s="1" t="s">
        <v>243</v>
      </c>
      <c r="F117" s="1" t="s">
        <v>305</v>
      </c>
      <c r="G117" s="1" t="s">
        <v>245</v>
      </c>
      <c r="H117" s="1" t="s">
        <v>246</v>
      </c>
      <c r="I117" s="1" t="s">
        <v>247</v>
      </c>
      <c r="J117" s="1">
        <v>261</v>
      </c>
      <c r="K117" s="1" t="s">
        <v>251</v>
      </c>
      <c r="L117" s="1" t="s">
        <v>286</v>
      </c>
      <c r="M117" s="1" t="s">
        <v>250</v>
      </c>
      <c r="N117" s="1" t="s">
        <v>251</v>
      </c>
      <c r="O117" s="1" t="s">
        <v>251</v>
      </c>
      <c r="P117" s="1" t="s">
        <v>272</v>
      </c>
      <c r="Q117" s="1" t="s">
        <v>251</v>
      </c>
      <c r="R117" s="1" t="s">
        <v>253</v>
      </c>
      <c r="T117" s="8" t="s">
        <v>267</v>
      </c>
      <c r="U117" s="8" t="s">
        <v>261</v>
      </c>
      <c r="V117" s="9"/>
    </row>
    <row r="118" spans="1:22">
      <c r="A118" s="2">
        <v>44508.790610543976</v>
      </c>
      <c r="B118" s="1" t="s">
        <v>303</v>
      </c>
      <c r="C118" s="1" t="s">
        <v>307</v>
      </c>
      <c r="D118" s="3">
        <v>44503</v>
      </c>
      <c r="E118" s="1" t="s">
        <v>243</v>
      </c>
      <c r="F118" s="1" t="s">
        <v>310</v>
      </c>
      <c r="G118" s="1" t="s">
        <v>245</v>
      </c>
      <c r="H118" s="1" t="s">
        <v>246</v>
      </c>
      <c r="I118" s="1" t="s">
        <v>311</v>
      </c>
      <c r="K118" s="1" t="s">
        <v>251</v>
      </c>
      <c r="L118" s="1" t="s">
        <v>312</v>
      </c>
      <c r="M118" s="1" t="s">
        <v>250</v>
      </c>
      <c r="N118" s="1" t="s">
        <v>248</v>
      </c>
      <c r="O118" s="1" t="s">
        <v>251</v>
      </c>
      <c r="P118" s="1" t="s">
        <v>272</v>
      </c>
      <c r="Q118" s="1" t="s">
        <v>251</v>
      </c>
      <c r="R118" s="1" t="s">
        <v>253</v>
      </c>
      <c r="T118" s="8" t="s">
        <v>267</v>
      </c>
      <c r="U118" s="8" t="s">
        <v>261</v>
      </c>
      <c r="V118" s="9"/>
    </row>
    <row r="119" spans="1:22">
      <c r="A119" s="2">
        <v>44518.91815456019</v>
      </c>
      <c r="B119" s="1" t="s">
        <v>303</v>
      </c>
      <c r="C119" s="1" t="s">
        <v>304</v>
      </c>
      <c r="D119" s="3">
        <v>44517</v>
      </c>
      <c r="E119" s="1" t="s">
        <v>243</v>
      </c>
      <c r="F119" s="1" t="s">
        <v>305</v>
      </c>
      <c r="G119" s="1" t="s">
        <v>245</v>
      </c>
      <c r="H119" s="1" t="s">
        <v>246</v>
      </c>
      <c r="I119" s="1" t="s">
        <v>247</v>
      </c>
      <c r="J119" s="1">
        <v>261</v>
      </c>
      <c r="K119" s="1" t="s">
        <v>251</v>
      </c>
      <c r="L119" s="1" t="s">
        <v>286</v>
      </c>
      <c r="M119" s="1" t="s">
        <v>250</v>
      </c>
      <c r="N119" s="1" t="s">
        <v>248</v>
      </c>
      <c r="O119" s="1" t="s">
        <v>251</v>
      </c>
      <c r="P119" s="1" t="s">
        <v>272</v>
      </c>
      <c r="Q119" s="1" t="s">
        <v>251</v>
      </c>
      <c r="R119" s="1" t="s">
        <v>253</v>
      </c>
      <c r="T119" s="8" t="s">
        <v>267</v>
      </c>
      <c r="U119" s="8" t="s">
        <v>282</v>
      </c>
      <c r="V119" s="8" t="s">
        <v>372</v>
      </c>
    </row>
    <row r="120" spans="1:22">
      <c r="A120" s="2">
        <v>44518.929383437498</v>
      </c>
      <c r="B120" s="1" t="s">
        <v>303</v>
      </c>
      <c r="C120" s="1" t="s">
        <v>304</v>
      </c>
      <c r="D120" s="3">
        <v>44517</v>
      </c>
      <c r="E120" s="1" t="s">
        <v>243</v>
      </c>
      <c r="F120" s="1" t="s">
        <v>444</v>
      </c>
      <c r="G120" s="1" t="s">
        <v>245</v>
      </c>
      <c r="H120" s="1" t="s">
        <v>246</v>
      </c>
      <c r="I120" s="1" t="s">
        <v>247</v>
      </c>
      <c r="J120" s="1">
        <v>250</v>
      </c>
      <c r="K120" s="1" t="s">
        <v>248</v>
      </c>
      <c r="L120" s="1" t="s">
        <v>249</v>
      </c>
      <c r="M120" s="1" t="s">
        <v>250</v>
      </c>
      <c r="N120" s="1" t="s">
        <v>248</v>
      </c>
      <c r="O120" s="1" t="s">
        <v>251</v>
      </c>
      <c r="P120" s="1" t="s">
        <v>281</v>
      </c>
      <c r="Q120" s="1" t="s">
        <v>251</v>
      </c>
      <c r="R120" s="1" t="s">
        <v>253</v>
      </c>
      <c r="T120" s="8" t="s">
        <v>267</v>
      </c>
      <c r="U120" s="8" t="s">
        <v>282</v>
      </c>
      <c r="V120" s="8" t="s">
        <v>445</v>
      </c>
    </row>
    <row r="121" spans="1:22">
      <c r="A121" s="2">
        <v>44508.75235840278</v>
      </c>
      <c r="B121" s="1" t="s">
        <v>241</v>
      </c>
      <c r="C121" s="1" t="s">
        <v>277</v>
      </c>
      <c r="D121" s="3">
        <v>44508</v>
      </c>
      <c r="E121" s="1" t="s">
        <v>243</v>
      </c>
      <c r="F121" s="1" t="s">
        <v>404</v>
      </c>
      <c r="G121" s="1" t="s">
        <v>245</v>
      </c>
      <c r="H121" s="1" t="s">
        <v>246</v>
      </c>
      <c r="I121" s="1" t="s">
        <v>247</v>
      </c>
      <c r="J121" s="1">
        <v>34</v>
      </c>
      <c r="K121" s="1" t="s">
        <v>251</v>
      </c>
      <c r="L121" s="1" t="s">
        <v>271</v>
      </c>
      <c r="M121" s="1" t="s">
        <v>250</v>
      </c>
      <c r="N121" s="1" t="s">
        <v>251</v>
      </c>
      <c r="O121" s="1" t="s">
        <v>248</v>
      </c>
      <c r="P121" s="1" t="s">
        <v>272</v>
      </c>
      <c r="Q121" s="1" t="s">
        <v>251</v>
      </c>
      <c r="R121" s="1" t="s">
        <v>253</v>
      </c>
      <c r="T121" s="8" t="s">
        <v>267</v>
      </c>
      <c r="U121" s="8" t="s">
        <v>261</v>
      </c>
      <c r="V121" s="9"/>
    </row>
    <row r="122" spans="1:22">
      <c r="A122" s="2">
        <v>44517.680939942133</v>
      </c>
      <c r="B122" s="1" t="s">
        <v>241</v>
      </c>
      <c r="C122" s="1" t="s">
        <v>277</v>
      </c>
      <c r="D122" s="3">
        <v>44517</v>
      </c>
      <c r="E122" s="1" t="s">
        <v>243</v>
      </c>
      <c r="F122" s="1" t="s">
        <v>513</v>
      </c>
      <c r="G122" s="1" t="s">
        <v>245</v>
      </c>
      <c r="H122" s="1" t="s">
        <v>246</v>
      </c>
      <c r="I122" s="1" t="s">
        <v>247</v>
      </c>
      <c r="J122" s="1">
        <v>102</v>
      </c>
      <c r="K122" s="1" t="s">
        <v>251</v>
      </c>
      <c r="L122" s="1" t="s">
        <v>249</v>
      </c>
      <c r="M122" s="1" t="s">
        <v>250</v>
      </c>
      <c r="N122" s="1" t="s">
        <v>251</v>
      </c>
      <c r="O122" s="1" t="s">
        <v>251</v>
      </c>
      <c r="P122" s="1" t="s">
        <v>272</v>
      </c>
      <c r="Q122" s="1" t="s">
        <v>251</v>
      </c>
      <c r="R122" s="1" t="s">
        <v>253</v>
      </c>
      <c r="T122" s="8" t="s">
        <v>267</v>
      </c>
      <c r="U122" s="8" t="s">
        <v>261</v>
      </c>
      <c r="V122" s="9"/>
    </row>
    <row r="123" spans="1:22">
      <c r="A123" s="2">
        <v>44517.700750046293</v>
      </c>
      <c r="B123" s="1" t="s">
        <v>241</v>
      </c>
      <c r="C123" s="1" t="s">
        <v>242</v>
      </c>
      <c r="D123" s="3">
        <v>44517</v>
      </c>
      <c r="E123" s="1" t="s">
        <v>243</v>
      </c>
      <c r="F123" s="1" t="s">
        <v>515</v>
      </c>
      <c r="G123" s="1" t="s">
        <v>245</v>
      </c>
      <c r="H123" s="1" t="s">
        <v>246</v>
      </c>
      <c r="I123" s="1" t="s">
        <v>247</v>
      </c>
      <c r="J123" s="1">
        <v>159</v>
      </c>
      <c r="K123" s="1" t="s">
        <v>251</v>
      </c>
      <c r="L123" s="1" t="s">
        <v>249</v>
      </c>
      <c r="M123" s="1" t="s">
        <v>250</v>
      </c>
      <c r="N123" s="1" t="s">
        <v>251</v>
      </c>
      <c r="O123" s="1" t="s">
        <v>251</v>
      </c>
      <c r="P123" s="1" t="s">
        <v>272</v>
      </c>
      <c r="Q123" s="1" t="s">
        <v>251</v>
      </c>
      <c r="R123" s="1" t="s">
        <v>253</v>
      </c>
      <c r="T123" s="8" t="s">
        <v>267</v>
      </c>
      <c r="U123" s="8" t="s">
        <v>261</v>
      </c>
      <c r="V123" s="9"/>
    </row>
    <row r="124" spans="1:22">
      <c r="A124" s="2">
        <v>44519.73780505787</v>
      </c>
      <c r="B124" s="1" t="s">
        <v>241</v>
      </c>
      <c r="C124" s="1" t="s">
        <v>242</v>
      </c>
      <c r="D124" s="3">
        <v>44519</v>
      </c>
      <c r="E124" s="1" t="s">
        <v>243</v>
      </c>
      <c r="F124" s="1" t="s">
        <v>529</v>
      </c>
      <c r="G124" s="1" t="s">
        <v>245</v>
      </c>
      <c r="H124" s="1" t="s">
        <v>246</v>
      </c>
      <c r="I124" s="1" t="s">
        <v>247</v>
      </c>
      <c r="J124" s="1">
        <v>215</v>
      </c>
      <c r="K124" s="1" t="s">
        <v>251</v>
      </c>
      <c r="L124" s="1" t="s">
        <v>249</v>
      </c>
      <c r="M124" s="1" t="s">
        <v>250</v>
      </c>
      <c r="N124" s="1" t="s">
        <v>251</v>
      </c>
      <c r="O124" s="1" t="s">
        <v>251</v>
      </c>
      <c r="P124" s="1" t="s">
        <v>281</v>
      </c>
      <c r="Q124" s="1" t="s">
        <v>251</v>
      </c>
      <c r="R124" s="1" t="s">
        <v>253</v>
      </c>
      <c r="T124" s="8" t="s">
        <v>267</v>
      </c>
      <c r="U124" s="8" t="s">
        <v>261</v>
      </c>
      <c r="V124" s="9"/>
    </row>
    <row r="125" spans="1:22">
      <c r="A125" s="2">
        <v>44521.617260706014</v>
      </c>
      <c r="B125" s="1" t="s">
        <v>303</v>
      </c>
      <c r="C125" s="1" t="s">
        <v>304</v>
      </c>
      <c r="D125" s="3">
        <v>44521</v>
      </c>
      <c r="E125" s="1" t="s">
        <v>243</v>
      </c>
      <c r="F125" s="1" t="s">
        <v>305</v>
      </c>
      <c r="G125" s="1" t="s">
        <v>245</v>
      </c>
      <c r="H125" s="1" t="s">
        <v>246</v>
      </c>
      <c r="I125" s="1" t="s">
        <v>247</v>
      </c>
      <c r="J125" s="1">
        <v>261</v>
      </c>
      <c r="K125" s="1" t="s">
        <v>251</v>
      </c>
      <c r="L125" s="1" t="s">
        <v>286</v>
      </c>
      <c r="M125" s="1" t="s">
        <v>250</v>
      </c>
      <c r="N125" s="1" t="s">
        <v>251</v>
      </c>
      <c r="O125" s="1" t="s">
        <v>251</v>
      </c>
      <c r="P125" s="1" t="s">
        <v>252</v>
      </c>
      <c r="Q125" s="1" t="s">
        <v>251</v>
      </c>
      <c r="R125" s="1" t="s">
        <v>253</v>
      </c>
      <c r="T125" s="8" t="s">
        <v>267</v>
      </c>
      <c r="U125" s="8" t="s">
        <v>261</v>
      </c>
      <c r="V125" s="9"/>
    </row>
    <row r="126" spans="1:22">
      <c r="A126" s="2">
        <v>44521.831515243059</v>
      </c>
      <c r="B126" s="1" t="s">
        <v>241</v>
      </c>
      <c r="C126" s="1" t="s">
        <v>269</v>
      </c>
      <c r="D126" s="3">
        <v>44521</v>
      </c>
      <c r="E126" s="1" t="s">
        <v>243</v>
      </c>
      <c r="F126" s="1" t="s">
        <v>546</v>
      </c>
      <c r="G126" s="1" t="s">
        <v>298</v>
      </c>
      <c r="H126" s="1" t="s">
        <v>248</v>
      </c>
      <c r="I126" s="1" t="s">
        <v>247</v>
      </c>
      <c r="J126" s="1">
        <v>219</v>
      </c>
      <c r="K126" s="1" t="s">
        <v>251</v>
      </c>
      <c r="L126" s="1" t="s">
        <v>249</v>
      </c>
      <c r="M126" s="1" t="s">
        <v>250</v>
      </c>
      <c r="N126" s="1" t="s">
        <v>251</v>
      </c>
      <c r="O126" s="1" t="s">
        <v>251</v>
      </c>
      <c r="P126" s="1" t="s">
        <v>281</v>
      </c>
      <c r="Q126" s="1" t="s">
        <v>251</v>
      </c>
      <c r="R126" s="1" t="s">
        <v>253</v>
      </c>
      <c r="T126" s="8" t="s">
        <v>267</v>
      </c>
      <c r="U126" s="8" t="s">
        <v>261</v>
      </c>
      <c r="V126" s="9"/>
    </row>
    <row r="127" spans="1:22">
      <c r="A127" s="2">
        <v>44508.848847569447</v>
      </c>
      <c r="B127" s="1" t="s">
        <v>303</v>
      </c>
      <c r="C127" s="1" t="s">
        <v>307</v>
      </c>
      <c r="D127" s="3">
        <v>44504</v>
      </c>
      <c r="E127" s="1" t="s">
        <v>243</v>
      </c>
      <c r="F127" s="1" t="s">
        <v>498</v>
      </c>
      <c r="G127" s="1" t="s">
        <v>245</v>
      </c>
      <c r="H127" s="1" t="s">
        <v>246</v>
      </c>
      <c r="I127" s="1" t="s">
        <v>247</v>
      </c>
      <c r="J127" s="1">
        <v>126</v>
      </c>
      <c r="K127" s="1" t="s">
        <v>248</v>
      </c>
      <c r="L127" s="1" t="s">
        <v>280</v>
      </c>
      <c r="M127" s="1" t="s">
        <v>250</v>
      </c>
      <c r="N127" s="1" t="s">
        <v>251</v>
      </c>
      <c r="O127" s="1" t="s">
        <v>251</v>
      </c>
      <c r="P127" s="1" t="s">
        <v>281</v>
      </c>
      <c r="Q127" s="1" t="s">
        <v>251</v>
      </c>
      <c r="R127" s="1" t="s">
        <v>253</v>
      </c>
      <c r="T127" s="8" t="s">
        <v>267</v>
      </c>
      <c r="U127" s="8" t="s">
        <v>282</v>
      </c>
      <c r="V127" s="8" t="s">
        <v>499</v>
      </c>
    </row>
    <row r="128" spans="1:22">
      <c r="A128" s="2">
        <v>44508.930967384258</v>
      </c>
      <c r="B128" s="1" t="s">
        <v>303</v>
      </c>
      <c r="C128" s="1" t="s">
        <v>307</v>
      </c>
      <c r="D128" s="3">
        <v>44505</v>
      </c>
      <c r="E128" s="1" t="s">
        <v>243</v>
      </c>
      <c r="F128" s="1" t="s">
        <v>502</v>
      </c>
      <c r="G128" s="1" t="s">
        <v>245</v>
      </c>
      <c r="H128" s="1" t="s">
        <v>246</v>
      </c>
      <c r="I128" s="1" t="s">
        <v>247</v>
      </c>
      <c r="J128" s="1">
        <v>130</v>
      </c>
      <c r="K128" s="1" t="s">
        <v>248</v>
      </c>
      <c r="L128" s="1" t="s">
        <v>280</v>
      </c>
      <c r="M128" s="1" t="s">
        <v>250</v>
      </c>
      <c r="N128" s="1" t="s">
        <v>251</v>
      </c>
      <c r="O128" s="1" t="s">
        <v>251</v>
      </c>
      <c r="P128" s="1" t="s">
        <v>281</v>
      </c>
      <c r="Q128" s="1" t="s">
        <v>251</v>
      </c>
      <c r="R128" s="1" t="s">
        <v>253</v>
      </c>
      <c r="T128" s="8" t="s">
        <v>267</v>
      </c>
      <c r="U128" s="8" t="s">
        <v>282</v>
      </c>
      <c r="V128" s="8" t="s">
        <v>503</v>
      </c>
    </row>
    <row r="129" spans="1:22">
      <c r="A129" s="2">
        <v>44516.68075712963</v>
      </c>
      <c r="B129" s="1" t="s">
        <v>241</v>
      </c>
      <c r="C129" s="1" t="s">
        <v>277</v>
      </c>
      <c r="D129" s="3">
        <v>44516</v>
      </c>
      <c r="E129" s="1" t="s">
        <v>243</v>
      </c>
      <c r="F129" s="1" t="s">
        <v>396</v>
      </c>
      <c r="G129" s="1" t="s">
        <v>245</v>
      </c>
      <c r="H129" s="1" t="s">
        <v>246</v>
      </c>
      <c r="I129" s="1" t="s">
        <v>247</v>
      </c>
      <c r="J129" s="1">
        <v>157</v>
      </c>
      <c r="K129" s="1" t="s">
        <v>251</v>
      </c>
      <c r="L129" s="1" t="s">
        <v>249</v>
      </c>
      <c r="M129" s="1" t="s">
        <v>250</v>
      </c>
      <c r="N129" s="1" t="s">
        <v>251</v>
      </c>
      <c r="O129" s="1" t="s">
        <v>251</v>
      </c>
      <c r="P129" s="1" t="s">
        <v>281</v>
      </c>
      <c r="Q129" s="1" t="s">
        <v>251</v>
      </c>
      <c r="R129" s="1" t="s">
        <v>253</v>
      </c>
      <c r="T129" s="8" t="s">
        <v>268</v>
      </c>
      <c r="U129" s="8" t="s">
        <v>261</v>
      </c>
      <c r="V129" s="9"/>
    </row>
    <row r="130" spans="1:22">
      <c r="A130" s="2">
        <v>44504.714996249997</v>
      </c>
      <c r="B130" s="1" t="s">
        <v>241</v>
      </c>
      <c r="C130" s="1" t="s">
        <v>277</v>
      </c>
      <c r="D130" s="3">
        <v>44504</v>
      </c>
      <c r="E130" s="1" t="s">
        <v>243</v>
      </c>
      <c r="F130" s="1" t="s">
        <v>405</v>
      </c>
      <c r="G130" s="1" t="s">
        <v>245</v>
      </c>
      <c r="H130" s="1" t="s">
        <v>246</v>
      </c>
      <c r="I130" s="1" t="s">
        <v>247</v>
      </c>
      <c r="J130" s="1">
        <v>204</v>
      </c>
      <c r="K130" s="1" t="s">
        <v>248</v>
      </c>
      <c r="L130" s="1" t="s">
        <v>249</v>
      </c>
      <c r="M130" s="1" t="s">
        <v>250</v>
      </c>
      <c r="N130" s="1" t="s">
        <v>251</v>
      </c>
      <c r="O130" s="1" t="s">
        <v>251</v>
      </c>
      <c r="P130" s="1" t="s">
        <v>272</v>
      </c>
      <c r="Q130" s="1" t="s">
        <v>251</v>
      </c>
      <c r="R130" s="1" t="s">
        <v>253</v>
      </c>
      <c r="T130" s="8" t="s">
        <v>268</v>
      </c>
      <c r="U130" s="8" t="s">
        <v>261</v>
      </c>
      <c r="V130" s="9"/>
    </row>
    <row r="131" spans="1:22">
      <c r="A131" s="2">
        <v>44518.707921365742</v>
      </c>
      <c r="B131" s="1" t="s">
        <v>241</v>
      </c>
      <c r="C131" s="1" t="s">
        <v>242</v>
      </c>
      <c r="D131" s="3">
        <v>44518</v>
      </c>
      <c r="E131" s="1" t="s">
        <v>243</v>
      </c>
      <c r="F131" s="1" t="s">
        <v>443</v>
      </c>
      <c r="G131" s="1" t="s">
        <v>245</v>
      </c>
      <c r="H131" s="1" t="s">
        <v>246</v>
      </c>
      <c r="I131" s="1" t="s">
        <v>247</v>
      </c>
      <c r="J131" s="1">
        <v>184</v>
      </c>
      <c r="K131" s="1" t="s">
        <v>251</v>
      </c>
      <c r="L131" s="1" t="s">
        <v>249</v>
      </c>
      <c r="M131" s="1" t="s">
        <v>250</v>
      </c>
      <c r="N131" s="1" t="s">
        <v>251</v>
      </c>
      <c r="O131" s="1" t="s">
        <v>251</v>
      </c>
      <c r="P131" s="1" t="s">
        <v>252</v>
      </c>
      <c r="Q131" s="1" t="s">
        <v>251</v>
      </c>
      <c r="R131" s="1" t="s">
        <v>253</v>
      </c>
      <c r="T131" s="8" t="s">
        <v>268</v>
      </c>
      <c r="U131" s="8" t="s">
        <v>261</v>
      </c>
      <c r="V131" s="9"/>
    </row>
    <row r="132" spans="1:22">
      <c r="A132" s="2">
        <v>44522.72014578704</v>
      </c>
      <c r="B132" s="1" t="s">
        <v>241</v>
      </c>
      <c r="C132" s="1" t="s">
        <v>242</v>
      </c>
      <c r="D132" s="3">
        <v>44522</v>
      </c>
      <c r="E132" s="1" t="s">
        <v>243</v>
      </c>
      <c r="F132" s="1" t="s">
        <v>366</v>
      </c>
      <c r="G132" s="1" t="s">
        <v>245</v>
      </c>
      <c r="H132" s="1" t="s">
        <v>246</v>
      </c>
      <c r="I132" s="1" t="s">
        <v>279</v>
      </c>
      <c r="K132" s="1" t="s">
        <v>251</v>
      </c>
      <c r="L132" s="1" t="s">
        <v>271</v>
      </c>
      <c r="M132" s="1" t="s">
        <v>250</v>
      </c>
      <c r="N132" s="1" t="s">
        <v>251</v>
      </c>
      <c r="O132" s="1" t="s">
        <v>251</v>
      </c>
      <c r="P132" s="1" t="s">
        <v>272</v>
      </c>
      <c r="Q132" s="1" t="s">
        <v>251</v>
      </c>
      <c r="R132" s="1" t="s">
        <v>253</v>
      </c>
      <c r="T132" s="8" t="s">
        <v>268</v>
      </c>
      <c r="U132" s="8" t="s">
        <v>261</v>
      </c>
      <c r="V132" s="9"/>
    </row>
    <row r="133" spans="1:22">
      <c r="A133" s="2">
        <v>44504.72652837963</v>
      </c>
      <c r="B133" s="1" t="s">
        <v>241</v>
      </c>
      <c r="C133" s="1" t="s">
        <v>242</v>
      </c>
      <c r="D133" s="3">
        <v>44504</v>
      </c>
      <c r="E133" s="1" t="s">
        <v>243</v>
      </c>
      <c r="F133" s="1" t="s">
        <v>366</v>
      </c>
      <c r="G133" s="1" t="s">
        <v>245</v>
      </c>
      <c r="H133" s="1" t="s">
        <v>246</v>
      </c>
      <c r="I133" s="1" t="s">
        <v>247</v>
      </c>
      <c r="J133" s="1">
        <v>106</v>
      </c>
      <c r="K133" s="1" t="s">
        <v>251</v>
      </c>
      <c r="L133" s="1" t="s">
        <v>271</v>
      </c>
      <c r="M133" s="1" t="s">
        <v>250</v>
      </c>
      <c r="N133" s="1" t="s">
        <v>251</v>
      </c>
      <c r="O133" s="1" t="s">
        <v>251</v>
      </c>
      <c r="P133" s="1" t="s">
        <v>272</v>
      </c>
      <c r="Q133" s="1" t="s">
        <v>251</v>
      </c>
      <c r="R133" s="1" t="s">
        <v>253</v>
      </c>
      <c r="T133" s="8" t="s">
        <v>268</v>
      </c>
      <c r="U133" s="8" t="s">
        <v>261</v>
      </c>
      <c r="V133" s="9"/>
    </row>
    <row r="134" spans="1:22">
      <c r="A134" s="2">
        <v>44522.707464282408</v>
      </c>
      <c r="B134" s="1" t="s">
        <v>241</v>
      </c>
      <c r="C134" s="1" t="s">
        <v>242</v>
      </c>
      <c r="D134" s="3">
        <v>44522</v>
      </c>
      <c r="E134" s="1" t="s">
        <v>243</v>
      </c>
      <c r="F134" s="1" t="s">
        <v>471</v>
      </c>
      <c r="G134" s="1" t="s">
        <v>245</v>
      </c>
      <c r="H134" s="1" t="s">
        <v>246</v>
      </c>
      <c r="I134" s="1" t="s">
        <v>311</v>
      </c>
      <c r="K134" s="1" t="s">
        <v>248</v>
      </c>
      <c r="L134" s="1" t="s">
        <v>249</v>
      </c>
      <c r="M134" s="1" t="s">
        <v>250</v>
      </c>
      <c r="N134" s="1" t="s">
        <v>251</v>
      </c>
      <c r="O134" s="1" t="s">
        <v>251</v>
      </c>
      <c r="P134" s="1" t="s">
        <v>272</v>
      </c>
      <c r="Q134" s="1" t="s">
        <v>251</v>
      </c>
      <c r="R134" s="1" t="s">
        <v>253</v>
      </c>
      <c r="T134" s="8" t="s">
        <v>268</v>
      </c>
      <c r="U134" s="8" t="s">
        <v>261</v>
      </c>
      <c r="V134" s="9"/>
    </row>
    <row r="135" spans="1:22">
      <c r="A135" s="2">
        <v>44515.311500335651</v>
      </c>
      <c r="B135" s="1" t="s">
        <v>241</v>
      </c>
      <c r="C135" s="1" t="s">
        <v>269</v>
      </c>
      <c r="D135" s="3">
        <v>44515</v>
      </c>
      <c r="E135" s="1" t="s">
        <v>243</v>
      </c>
      <c r="F135" s="1" t="s">
        <v>428</v>
      </c>
      <c r="G135" s="1" t="s">
        <v>298</v>
      </c>
      <c r="H135" s="1" t="s">
        <v>251</v>
      </c>
      <c r="I135" s="1" t="s">
        <v>247</v>
      </c>
      <c r="J135" s="1">
        <v>116</v>
      </c>
      <c r="K135" s="1" t="s">
        <v>248</v>
      </c>
      <c r="L135" s="1" t="s">
        <v>299</v>
      </c>
      <c r="M135" s="1" t="s">
        <v>250</v>
      </c>
      <c r="N135" s="1" t="s">
        <v>251</v>
      </c>
      <c r="O135" s="1" t="s">
        <v>251</v>
      </c>
      <c r="P135" s="1" t="s">
        <v>272</v>
      </c>
      <c r="Q135" s="1" t="s">
        <v>248</v>
      </c>
      <c r="R135" s="1" t="s">
        <v>253</v>
      </c>
      <c r="T135" s="8" t="s">
        <v>268</v>
      </c>
      <c r="U135" s="8" t="s">
        <v>282</v>
      </c>
      <c r="V135" s="8" t="s">
        <v>430</v>
      </c>
    </row>
    <row r="136" spans="1:22">
      <c r="A136" s="2">
        <v>44522.684204432866</v>
      </c>
      <c r="B136" s="1" t="s">
        <v>241</v>
      </c>
      <c r="C136" s="1" t="s">
        <v>277</v>
      </c>
      <c r="D136" s="3">
        <v>44522</v>
      </c>
      <c r="E136" s="1" t="s">
        <v>243</v>
      </c>
      <c r="F136" s="1" t="s">
        <v>454</v>
      </c>
      <c r="G136" s="1" t="s">
        <v>245</v>
      </c>
      <c r="H136" s="1" t="s">
        <v>246</v>
      </c>
      <c r="I136" s="1" t="s">
        <v>247</v>
      </c>
      <c r="J136" s="1">
        <v>168</v>
      </c>
      <c r="K136" s="1" t="s">
        <v>251</v>
      </c>
      <c r="L136" s="1" t="s">
        <v>271</v>
      </c>
      <c r="M136" s="1" t="s">
        <v>250</v>
      </c>
      <c r="N136" s="1" t="s">
        <v>251</v>
      </c>
      <c r="O136" s="1" t="s">
        <v>251</v>
      </c>
      <c r="P136" s="1" t="s">
        <v>272</v>
      </c>
      <c r="Q136" s="1" t="s">
        <v>251</v>
      </c>
      <c r="R136" s="1" t="s">
        <v>253</v>
      </c>
      <c r="T136" s="8" t="s">
        <v>268</v>
      </c>
      <c r="U136" s="8" t="s">
        <v>282</v>
      </c>
      <c r="V136" s="8" t="s">
        <v>456</v>
      </c>
    </row>
    <row r="137" spans="1:22">
      <c r="A137" s="2">
        <v>44522.696777604171</v>
      </c>
      <c r="B137" s="1" t="s">
        <v>241</v>
      </c>
      <c r="C137" s="1" t="s">
        <v>277</v>
      </c>
      <c r="D137" s="3">
        <v>44522</v>
      </c>
      <c r="E137" s="1" t="s">
        <v>243</v>
      </c>
      <c r="F137" s="1" t="s">
        <v>458</v>
      </c>
      <c r="G137" s="1" t="s">
        <v>245</v>
      </c>
      <c r="H137" s="1" t="s">
        <v>246</v>
      </c>
      <c r="I137" s="1" t="s">
        <v>279</v>
      </c>
      <c r="K137" s="1" t="s">
        <v>248</v>
      </c>
      <c r="L137" s="1" t="s">
        <v>312</v>
      </c>
      <c r="M137" s="1" t="s">
        <v>250</v>
      </c>
      <c r="N137" s="1" t="s">
        <v>251</v>
      </c>
      <c r="O137" s="1" t="s">
        <v>251</v>
      </c>
      <c r="P137" s="1" t="s">
        <v>272</v>
      </c>
      <c r="Q137" s="1" t="s">
        <v>251</v>
      </c>
      <c r="R137" s="1" t="s">
        <v>253</v>
      </c>
      <c r="T137" s="8" t="s">
        <v>268</v>
      </c>
      <c r="U137" s="8" t="s">
        <v>282</v>
      </c>
      <c r="V137" s="8" t="s">
        <v>461</v>
      </c>
    </row>
    <row r="138" spans="1:22">
      <c r="A138" s="2">
        <v>44522.699598530089</v>
      </c>
      <c r="B138" s="1" t="s">
        <v>303</v>
      </c>
      <c r="C138" s="1" t="s">
        <v>304</v>
      </c>
      <c r="D138" s="3">
        <v>44522</v>
      </c>
      <c r="E138" s="1" t="s">
        <v>243</v>
      </c>
      <c r="F138" s="1" t="s">
        <v>462</v>
      </c>
      <c r="G138" s="1" t="s">
        <v>245</v>
      </c>
      <c r="H138" s="1" t="s">
        <v>246</v>
      </c>
      <c r="I138" s="1" t="s">
        <v>311</v>
      </c>
      <c r="K138" s="1" t="s">
        <v>248</v>
      </c>
      <c r="L138" s="1" t="s">
        <v>249</v>
      </c>
      <c r="M138" s="1" t="s">
        <v>250</v>
      </c>
      <c r="N138" s="1" t="s">
        <v>251</v>
      </c>
      <c r="O138" s="1" t="s">
        <v>251</v>
      </c>
      <c r="P138" s="1" t="s">
        <v>252</v>
      </c>
      <c r="Q138" s="1" t="s">
        <v>251</v>
      </c>
      <c r="R138" s="1" t="s">
        <v>253</v>
      </c>
      <c r="T138" s="8" t="s">
        <v>268</v>
      </c>
      <c r="U138" s="8" t="s">
        <v>282</v>
      </c>
      <c r="V138" s="8" t="s">
        <v>467</v>
      </c>
    </row>
    <row r="139" spans="1:22">
      <c r="A139" s="2">
        <v>44522.703098437501</v>
      </c>
      <c r="B139" s="1" t="s">
        <v>303</v>
      </c>
      <c r="C139" s="1" t="s">
        <v>304</v>
      </c>
      <c r="D139" s="3">
        <v>44522</v>
      </c>
      <c r="E139" s="1" t="s">
        <v>243</v>
      </c>
      <c r="F139" s="1" t="s">
        <v>469</v>
      </c>
      <c r="G139" s="1" t="s">
        <v>245</v>
      </c>
      <c r="H139" s="1" t="s">
        <v>246</v>
      </c>
      <c r="I139" s="1" t="s">
        <v>247</v>
      </c>
      <c r="J139" s="1">
        <v>306</v>
      </c>
      <c r="K139" s="1" t="s">
        <v>248</v>
      </c>
      <c r="L139" s="1" t="s">
        <v>299</v>
      </c>
      <c r="M139" s="1" t="s">
        <v>250</v>
      </c>
      <c r="N139" s="1" t="s">
        <v>251</v>
      </c>
      <c r="O139" s="1" t="s">
        <v>251</v>
      </c>
      <c r="P139" s="1" t="s">
        <v>281</v>
      </c>
      <c r="Q139" s="1" t="s">
        <v>251</v>
      </c>
      <c r="R139" s="1" t="s">
        <v>253</v>
      </c>
      <c r="T139" s="8" t="s">
        <v>268</v>
      </c>
      <c r="U139" s="8" t="s">
        <v>282</v>
      </c>
      <c r="V139" s="8" t="s">
        <v>470</v>
      </c>
    </row>
    <row r="140" spans="1:22">
      <c r="A140" s="2">
        <v>44522.752034097226</v>
      </c>
      <c r="B140" s="1" t="s">
        <v>303</v>
      </c>
      <c r="C140" s="1" t="s">
        <v>304</v>
      </c>
      <c r="D140" s="3">
        <v>44522</v>
      </c>
      <c r="E140" s="1" t="s">
        <v>243</v>
      </c>
      <c r="F140" s="1" t="s">
        <v>305</v>
      </c>
      <c r="G140" s="1" t="s">
        <v>245</v>
      </c>
      <c r="H140" s="1" t="s">
        <v>246</v>
      </c>
      <c r="I140" s="1" t="s">
        <v>247</v>
      </c>
      <c r="J140" s="1">
        <v>261</v>
      </c>
      <c r="K140" s="1" t="s">
        <v>251</v>
      </c>
      <c r="L140" s="1" t="s">
        <v>312</v>
      </c>
      <c r="M140" s="1" t="s">
        <v>250</v>
      </c>
      <c r="N140" s="1" t="s">
        <v>251</v>
      </c>
      <c r="O140" s="1" t="s">
        <v>251</v>
      </c>
      <c r="P140" s="1" t="s">
        <v>281</v>
      </c>
      <c r="Q140" s="1" t="s">
        <v>251</v>
      </c>
      <c r="R140" s="1" t="s">
        <v>253</v>
      </c>
      <c r="T140" s="8" t="s">
        <v>268</v>
      </c>
      <c r="U140" s="8" t="s">
        <v>261</v>
      </c>
      <c r="V140" s="9"/>
    </row>
    <row r="141" spans="1:22">
      <c r="A141" s="2">
        <v>44522.757622083329</v>
      </c>
      <c r="B141" s="1" t="s">
        <v>303</v>
      </c>
      <c r="C141" s="1" t="s">
        <v>307</v>
      </c>
      <c r="D141" s="3">
        <v>44522</v>
      </c>
      <c r="E141" s="1" t="s">
        <v>243</v>
      </c>
      <c r="F141" s="1" t="s">
        <v>480</v>
      </c>
      <c r="G141" s="1" t="s">
        <v>298</v>
      </c>
      <c r="H141" s="1" t="s">
        <v>248</v>
      </c>
      <c r="I141" s="1" t="s">
        <v>311</v>
      </c>
      <c r="K141" s="1" t="s">
        <v>248</v>
      </c>
      <c r="L141" s="1" t="s">
        <v>249</v>
      </c>
      <c r="M141" s="1" t="s">
        <v>250</v>
      </c>
      <c r="N141" s="1" t="s">
        <v>251</v>
      </c>
      <c r="O141" s="1" t="s">
        <v>251</v>
      </c>
      <c r="P141" s="1" t="s">
        <v>272</v>
      </c>
      <c r="Q141" s="1" t="s">
        <v>251</v>
      </c>
      <c r="R141" s="1" t="s">
        <v>253</v>
      </c>
      <c r="T141" s="8" t="s">
        <v>268</v>
      </c>
      <c r="U141" s="8" t="s">
        <v>282</v>
      </c>
      <c r="V141" s="8" t="s">
        <v>480</v>
      </c>
    </row>
    <row r="142" spans="1:22">
      <c r="A142" s="2">
        <v>44522.61309194444</v>
      </c>
      <c r="B142" s="1" t="s">
        <v>303</v>
      </c>
      <c r="C142" s="1" t="s">
        <v>448</v>
      </c>
      <c r="D142" s="3">
        <v>44522</v>
      </c>
      <c r="E142" s="1" t="s">
        <v>243</v>
      </c>
      <c r="F142" s="1" t="s">
        <v>449</v>
      </c>
      <c r="G142" s="1" t="s">
        <v>298</v>
      </c>
      <c r="H142" s="1" t="s">
        <v>251</v>
      </c>
      <c r="I142" s="1" t="s">
        <v>247</v>
      </c>
      <c r="J142" s="1">
        <v>33</v>
      </c>
      <c r="K142" s="1" t="s">
        <v>251</v>
      </c>
      <c r="L142" s="1" t="s">
        <v>249</v>
      </c>
      <c r="M142" s="1" t="s">
        <v>250</v>
      </c>
      <c r="N142" s="1" t="s">
        <v>251</v>
      </c>
      <c r="O142" s="1" t="s">
        <v>251</v>
      </c>
      <c r="P142" s="1" t="s">
        <v>252</v>
      </c>
      <c r="Q142" s="1" t="s">
        <v>251</v>
      </c>
      <c r="R142" s="1" t="s">
        <v>253</v>
      </c>
      <c r="T142" s="8" t="s">
        <v>268</v>
      </c>
      <c r="U142" s="8" t="s">
        <v>287</v>
      </c>
      <c r="V142" s="8" t="s">
        <v>449</v>
      </c>
    </row>
    <row r="143" spans="1:22">
      <c r="A143" s="2">
        <v>44515.521537858796</v>
      </c>
      <c r="B143" s="1" t="s">
        <v>241</v>
      </c>
      <c r="C143" s="1" t="s">
        <v>277</v>
      </c>
      <c r="D143" s="3">
        <v>44515</v>
      </c>
      <c r="E143" s="1" t="s">
        <v>243</v>
      </c>
      <c r="F143" s="1" t="s">
        <v>510</v>
      </c>
      <c r="G143" s="1" t="s">
        <v>245</v>
      </c>
      <c r="H143" s="1" t="s">
        <v>246</v>
      </c>
      <c r="I143" s="1" t="s">
        <v>279</v>
      </c>
      <c r="K143" s="1" t="s">
        <v>248</v>
      </c>
      <c r="L143" s="1" t="s">
        <v>286</v>
      </c>
      <c r="M143" s="1" t="s">
        <v>250</v>
      </c>
      <c r="N143" s="1" t="s">
        <v>251</v>
      </c>
      <c r="O143" s="1" t="s">
        <v>251</v>
      </c>
      <c r="P143" s="1" t="s">
        <v>272</v>
      </c>
      <c r="Q143" s="1" t="s">
        <v>251</v>
      </c>
      <c r="R143" s="1" t="s">
        <v>253</v>
      </c>
      <c r="T143" s="8" t="s">
        <v>268</v>
      </c>
      <c r="U143" s="8" t="s">
        <v>261</v>
      </c>
      <c r="V143" s="9"/>
    </row>
    <row r="144" spans="1:22">
      <c r="A144" s="2">
        <v>44518.702476365739</v>
      </c>
      <c r="B144" s="1" t="s">
        <v>241</v>
      </c>
      <c r="C144" s="1" t="s">
        <v>242</v>
      </c>
      <c r="D144" s="3">
        <v>44518</v>
      </c>
      <c r="E144" s="1" t="s">
        <v>243</v>
      </c>
      <c r="F144" s="1" t="s">
        <v>523</v>
      </c>
      <c r="G144" s="1" t="s">
        <v>245</v>
      </c>
      <c r="H144" s="1" t="s">
        <v>246</v>
      </c>
      <c r="I144" s="1" t="s">
        <v>279</v>
      </c>
      <c r="K144" s="1" t="s">
        <v>248</v>
      </c>
      <c r="L144" s="1" t="s">
        <v>249</v>
      </c>
      <c r="M144" s="1" t="s">
        <v>250</v>
      </c>
      <c r="N144" s="1" t="s">
        <v>251</v>
      </c>
      <c r="O144" s="1" t="s">
        <v>251</v>
      </c>
      <c r="P144" s="1" t="s">
        <v>281</v>
      </c>
      <c r="Q144" s="1" t="s">
        <v>251</v>
      </c>
      <c r="R144" s="1" t="s">
        <v>253</v>
      </c>
      <c r="T144" s="8" t="s">
        <v>268</v>
      </c>
      <c r="U144" s="8" t="s">
        <v>261</v>
      </c>
      <c r="V144" s="9"/>
    </row>
    <row r="145" spans="1:22">
      <c r="A145" s="2">
        <v>44518.948777141202</v>
      </c>
      <c r="B145" s="1" t="s">
        <v>303</v>
      </c>
      <c r="C145" s="1" t="s">
        <v>307</v>
      </c>
      <c r="D145" s="3">
        <v>44517</v>
      </c>
      <c r="E145" s="1" t="s">
        <v>243</v>
      </c>
      <c r="F145" s="1" t="s">
        <v>524</v>
      </c>
      <c r="G145" s="1" t="s">
        <v>245</v>
      </c>
      <c r="H145" s="1" t="s">
        <v>246</v>
      </c>
      <c r="I145" s="1" t="s">
        <v>285</v>
      </c>
      <c r="K145" s="1" t="s">
        <v>248</v>
      </c>
      <c r="L145" s="1" t="s">
        <v>249</v>
      </c>
      <c r="M145" s="1" t="s">
        <v>250</v>
      </c>
      <c r="N145" s="1" t="s">
        <v>251</v>
      </c>
      <c r="O145" s="1" t="s">
        <v>248</v>
      </c>
      <c r="P145" s="1" t="s">
        <v>252</v>
      </c>
      <c r="Q145" s="1" t="s">
        <v>251</v>
      </c>
      <c r="R145" s="1" t="s">
        <v>253</v>
      </c>
      <c r="T145" s="8" t="s">
        <v>268</v>
      </c>
      <c r="U145" s="8" t="s">
        <v>287</v>
      </c>
      <c r="V145" s="8" t="s">
        <v>525</v>
      </c>
    </row>
    <row r="146" spans="1:22">
      <c r="A146" s="2">
        <v>44520.651276620367</v>
      </c>
      <c r="B146" s="1" t="s">
        <v>303</v>
      </c>
      <c r="C146" s="1" t="s">
        <v>304</v>
      </c>
      <c r="D146" s="3">
        <v>44518</v>
      </c>
      <c r="E146" s="1" t="s">
        <v>243</v>
      </c>
      <c r="F146" s="1" t="s">
        <v>533</v>
      </c>
      <c r="G146" s="1" t="s">
        <v>245</v>
      </c>
      <c r="H146" s="1" t="s">
        <v>246</v>
      </c>
      <c r="I146" s="1" t="s">
        <v>247</v>
      </c>
      <c r="J146" s="1">
        <v>117</v>
      </c>
      <c r="K146" s="1" t="s">
        <v>251</v>
      </c>
      <c r="L146" s="1" t="s">
        <v>249</v>
      </c>
      <c r="M146" s="1" t="s">
        <v>250</v>
      </c>
      <c r="N146" s="1" t="s">
        <v>251</v>
      </c>
      <c r="O146" s="1" t="s">
        <v>251</v>
      </c>
      <c r="P146" s="1" t="s">
        <v>281</v>
      </c>
      <c r="Q146" s="1" t="s">
        <v>251</v>
      </c>
      <c r="R146" s="1" t="s">
        <v>253</v>
      </c>
      <c r="T146" s="8" t="s">
        <v>268</v>
      </c>
      <c r="U146" s="8" t="s">
        <v>261</v>
      </c>
      <c r="V146" s="9"/>
    </row>
    <row r="147" spans="1:22">
      <c r="A147" s="2">
        <v>44520.760812743058</v>
      </c>
      <c r="B147" s="1" t="s">
        <v>303</v>
      </c>
      <c r="C147" s="1" t="s">
        <v>304</v>
      </c>
      <c r="D147" s="3">
        <v>44520</v>
      </c>
      <c r="E147" s="1" t="s">
        <v>243</v>
      </c>
      <c r="F147" s="1" t="s">
        <v>541</v>
      </c>
      <c r="G147" s="1" t="s">
        <v>245</v>
      </c>
      <c r="H147" s="1" t="s">
        <v>246</v>
      </c>
      <c r="I147" s="1" t="s">
        <v>247</v>
      </c>
      <c r="J147" s="1">
        <v>117</v>
      </c>
      <c r="K147" s="1" t="s">
        <v>248</v>
      </c>
      <c r="L147" s="1" t="s">
        <v>249</v>
      </c>
      <c r="M147" s="1" t="s">
        <v>250</v>
      </c>
      <c r="N147" s="1" t="s">
        <v>251</v>
      </c>
      <c r="O147" s="1" t="s">
        <v>251</v>
      </c>
      <c r="P147" s="1" t="s">
        <v>252</v>
      </c>
      <c r="Q147" s="1" t="s">
        <v>251</v>
      </c>
      <c r="R147" s="1" t="s">
        <v>253</v>
      </c>
      <c r="T147" s="8" t="s">
        <v>268</v>
      </c>
      <c r="U147" s="8" t="s">
        <v>261</v>
      </c>
      <c r="V147" s="9"/>
    </row>
    <row r="148" spans="1:22">
      <c r="A148" s="2">
        <v>44508.812576273151</v>
      </c>
      <c r="B148" s="1" t="s">
        <v>303</v>
      </c>
      <c r="C148" s="1" t="s">
        <v>304</v>
      </c>
      <c r="D148" s="3">
        <v>44504</v>
      </c>
      <c r="E148" s="1" t="s">
        <v>243</v>
      </c>
      <c r="F148" s="1" t="s">
        <v>411</v>
      </c>
      <c r="G148" s="1" t="s">
        <v>245</v>
      </c>
      <c r="H148" s="1" t="s">
        <v>246</v>
      </c>
      <c r="I148" s="1" t="s">
        <v>311</v>
      </c>
      <c r="K148" s="1" t="s">
        <v>248</v>
      </c>
      <c r="L148" s="1" t="s">
        <v>249</v>
      </c>
      <c r="M148" s="1" t="s">
        <v>250</v>
      </c>
      <c r="N148" s="1" t="s">
        <v>248</v>
      </c>
      <c r="O148" s="1" t="s">
        <v>251</v>
      </c>
      <c r="P148" s="1" t="s">
        <v>252</v>
      </c>
      <c r="Q148" s="1" t="s">
        <v>251</v>
      </c>
      <c r="R148" s="1" t="s">
        <v>253</v>
      </c>
      <c r="T148" s="8" t="s">
        <v>291</v>
      </c>
      <c r="U148" s="8" t="s">
        <v>261</v>
      </c>
      <c r="V148" s="9"/>
    </row>
    <row r="149" spans="1:22">
      <c r="A149" s="2">
        <v>44520.664385856478</v>
      </c>
      <c r="B149" s="1" t="s">
        <v>303</v>
      </c>
      <c r="C149" s="1" t="s">
        <v>304</v>
      </c>
      <c r="D149" s="3">
        <v>44519</v>
      </c>
      <c r="E149" s="1" t="s">
        <v>243</v>
      </c>
      <c r="F149" s="1" t="s">
        <v>537</v>
      </c>
      <c r="G149" s="1" t="s">
        <v>245</v>
      </c>
      <c r="H149" s="1" t="s">
        <v>246</v>
      </c>
      <c r="I149" s="1" t="s">
        <v>247</v>
      </c>
      <c r="J149" s="1">
        <v>144</v>
      </c>
      <c r="K149" s="1" t="s">
        <v>251</v>
      </c>
      <c r="L149" s="1" t="s">
        <v>249</v>
      </c>
      <c r="M149" s="1" t="s">
        <v>250</v>
      </c>
      <c r="N149" s="1" t="s">
        <v>251</v>
      </c>
      <c r="O149" s="1" t="s">
        <v>251</v>
      </c>
      <c r="P149" s="1" t="s">
        <v>252</v>
      </c>
      <c r="Q149" s="1" t="s">
        <v>251</v>
      </c>
      <c r="R149" s="1" t="s">
        <v>253</v>
      </c>
      <c r="T149" s="8" t="s">
        <v>291</v>
      </c>
      <c r="U149" s="8" t="s">
        <v>261</v>
      </c>
      <c r="V149" s="9"/>
    </row>
    <row r="150" spans="1:22">
      <c r="A150" s="2">
        <v>44503.7390909838</v>
      </c>
      <c r="B150" s="1" t="s">
        <v>241</v>
      </c>
      <c r="C150" s="1" t="s">
        <v>242</v>
      </c>
      <c r="D150" s="3">
        <v>44503</v>
      </c>
      <c r="E150" s="1" t="s">
        <v>243</v>
      </c>
      <c r="F150" s="1" t="s">
        <v>373</v>
      </c>
      <c r="G150" s="1" t="s">
        <v>245</v>
      </c>
      <c r="H150" s="1" t="s">
        <v>246</v>
      </c>
      <c r="I150" s="1" t="s">
        <v>285</v>
      </c>
      <c r="K150" s="1" t="s">
        <v>248</v>
      </c>
      <c r="L150" s="1" t="s">
        <v>249</v>
      </c>
      <c r="M150" s="1" t="s">
        <v>250</v>
      </c>
      <c r="N150" s="1" t="s">
        <v>251</v>
      </c>
      <c r="O150" s="1" t="s">
        <v>251</v>
      </c>
      <c r="P150" s="1" t="s">
        <v>272</v>
      </c>
      <c r="Q150" s="1" t="s">
        <v>251</v>
      </c>
      <c r="R150" s="1" t="s">
        <v>253</v>
      </c>
      <c r="T150" s="8" t="s">
        <v>296</v>
      </c>
      <c r="U150" s="8" t="s">
        <v>261</v>
      </c>
      <c r="V150" s="9"/>
    </row>
    <row r="151" spans="1:22">
      <c r="A151" s="2">
        <v>44522.71197157407</v>
      </c>
      <c r="B151" s="1" t="s">
        <v>241</v>
      </c>
      <c r="C151" s="1" t="s">
        <v>242</v>
      </c>
      <c r="D151" s="3">
        <v>44522</v>
      </c>
      <c r="E151" s="1" t="s">
        <v>243</v>
      </c>
      <c r="F151" s="1" t="s">
        <v>363</v>
      </c>
      <c r="G151" s="1" t="s">
        <v>245</v>
      </c>
      <c r="H151" s="1" t="s">
        <v>246</v>
      </c>
      <c r="I151" s="1" t="s">
        <v>279</v>
      </c>
      <c r="K151" s="1" t="s">
        <v>248</v>
      </c>
      <c r="L151" s="1" t="s">
        <v>249</v>
      </c>
      <c r="M151" s="1" t="s">
        <v>250</v>
      </c>
      <c r="N151" s="1" t="s">
        <v>251</v>
      </c>
      <c r="O151" s="1" t="s">
        <v>251</v>
      </c>
      <c r="P151" s="1" t="s">
        <v>281</v>
      </c>
      <c r="Q151" s="1" t="s">
        <v>251</v>
      </c>
      <c r="R151" s="1" t="s">
        <v>253</v>
      </c>
      <c r="T151" s="11" t="s">
        <v>263</v>
      </c>
      <c r="U151" s="11" t="s">
        <v>261</v>
      </c>
      <c r="V151" s="12"/>
    </row>
    <row r="152" spans="1:22">
      <c r="A152" s="2">
        <v>44515.930219259259</v>
      </c>
      <c r="B152" s="1" t="s">
        <v>303</v>
      </c>
      <c r="C152" s="1" t="s">
        <v>307</v>
      </c>
      <c r="D152" s="3">
        <v>44509</v>
      </c>
      <c r="E152" s="1" t="s">
        <v>243</v>
      </c>
      <c r="F152" s="1" t="s">
        <v>391</v>
      </c>
      <c r="G152" s="1" t="s">
        <v>245</v>
      </c>
      <c r="H152" s="1" t="s">
        <v>246</v>
      </c>
      <c r="I152" s="1" t="s">
        <v>311</v>
      </c>
      <c r="K152" s="1" t="s">
        <v>248</v>
      </c>
      <c r="L152" s="1" t="s">
        <v>249</v>
      </c>
      <c r="M152" s="1" t="s">
        <v>250</v>
      </c>
      <c r="N152" s="1" t="s">
        <v>251</v>
      </c>
      <c r="O152" s="1" t="s">
        <v>251</v>
      </c>
      <c r="P152" s="1" t="s">
        <v>252</v>
      </c>
      <c r="Q152" s="1" t="s">
        <v>251</v>
      </c>
      <c r="R152" s="1" t="s">
        <v>253</v>
      </c>
      <c r="T152" s="11" t="s">
        <v>263</v>
      </c>
      <c r="U152" s="11" t="s">
        <v>287</v>
      </c>
      <c r="V152" s="11" t="s">
        <v>395</v>
      </c>
    </row>
    <row r="153" spans="1:22">
      <c r="A153" s="2">
        <v>44504.733741620366</v>
      </c>
      <c r="B153" s="1" t="s">
        <v>241</v>
      </c>
      <c r="C153" s="1" t="s">
        <v>242</v>
      </c>
      <c r="D153" s="3">
        <v>44504</v>
      </c>
      <c r="E153" s="1" t="s">
        <v>243</v>
      </c>
      <c r="F153" s="1" t="s">
        <v>408</v>
      </c>
      <c r="G153" s="1" t="s">
        <v>245</v>
      </c>
      <c r="H153" s="1" t="s">
        <v>246</v>
      </c>
      <c r="I153" s="1" t="s">
        <v>285</v>
      </c>
      <c r="K153" s="1" t="s">
        <v>248</v>
      </c>
      <c r="L153" s="1" t="s">
        <v>249</v>
      </c>
      <c r="M153" s="1" t="s">
        <v>250</v>
      </c>
      <c r="N153" s="1" t="s">
        <v>251</v>
      </c>
      <c r="O153" s="1" t="s">
        <v>251</v>
      </c>
      <c r="P153" s="1" t="s">
        <v>272</v>
      </c>
      <c r="Q153" s="1" t="s">
        <v>251</v>
      </c>
      <c r="R153" s="1" t="s">
        <v>253</v>
      </c>
      <c r="T153" s="11" t="s">
        <v>257</v>
      </c>
      <c r="U153" s="11" t="s">
        <v>261</v>
      </c>
      <c r="V153" s="12"/>
    </row>
    <row r="154" spans="1:22">
      <c r="A154" s="2">
        <v>44522.752034097226</v>
      </c>
      <c r="B154" s="1" t="s">
        <v>303</v>
      </c>
      <c r="C154" s="1" t="s">
        <v>304</v>
      </c>
      <c r="D154" s="3">
        <v>44522</v>
      </c>
      <c r="E154" s="1" t="s">
        <v>243</v>
      </c>
      <c r="F154" s="1" t="s">
        <v>305</v>
      </c>
      <c r="G154" s="1" t="s">
        <v>245</v>
      </c>
      <c r="H154" s="1" t="s">
        <v>246</v>
      </c>
      <c r="I154" s="1" t="s">
        <v>247</v>
      </c>
      <c r="J154" s="1">
        <v>261</v>
      </c>
      <c r="K154" s="1" t="s">
        <v>251</v>
      </c>
      <c r="L154" s="1" t="s">
        <v>312</v>
      </c>
      <c r="M154" s="1" t="s">
        <v>250</v>
      </c>
      <c r="N154" s="1" t="s">
        <v>251</v>
      </c>
      <c r="O154" s="1" t="s">
        <v>251</v>
      </c>
      <c r="P154" s="1" t="s">
        <v>281</v>
      </c>
      <c r="Q154" s="1" t="s">
        <v>251</v>
      </c>
      <c r="R154" s="1" t="s">
        <v>253</v>
      </c>
      <c r="T154" s="11" t="s">
        <v>257</v>
      </c>
      <c r="U154" s="11" t="s">
        <v>282</v>
      </c>
      <c r="V154" s="11" t="s">
        <v>478</v>
      </c>
    </row>
    <row r="155" spans="1:22">
      <c r="A155" s="2">
        <v>44503.719843310188</v>
      </c>
      <c r="B155" s="1" t="s">
        <v>241</v>
      </c>
      <c r="C155" s="1" t="s">
        <v>242</v>
      </c>
      <c r="D155" s="3">
        <v>44503</v>
      </c>
      <c r="E155" s="1" t="s">
        <v>243</v>
      </c>
      <c r="F155" s="1" t="s">
        <v>290</v>
      </c>
      <c r="G155" s="1" t="s">
        <v>245</v>
      </c>
      <c r="H155" s="1" t="s">
        <v>246</v>
      </c>
      <c r="I155" s="1" t="s">
        <v>247</v>
      </c>
      <c r="J155" s="1">
        <v>72</v>
      </c>
      <c r="K155" s="1" t="s">
        <v>251</v>
      </c>
      <c r="L155" s="1" t="s">
        <v>271</v>
      </c>
      <c r="M155" s="1" t="s">
        <v>250</v>
      </c>
      <c r="N155" s="1" t="s">
        <v>251</v>
      </c>
      <c r="O155" s="1" t="s">
        <v>251</v>
      </c>
      <c r="P155" s="1" t="s">
        <v>272</v>
      </c>
      <c r="Q155" s="1" t="s">
        <v>251</v>
      </c>
      <c r="R155" s="1" t="s">
        <v>253</v>
      </c>
      <c r="T155" s="11" t="s">
        <v>294</v>
      </c>
      <c r="U155" s="11" t="s">
        <v>261</v>
      </c>
      <c r="V155" s="12"/>
    </row>
    <row r="156" spans="1:22">
      <c r="A156" s="2">
        <v>44517.698375023145</v>
      </c>
      <c r="B156" s="1" t="s">
        <v>241</v>
      </c>
      <c r="C156" s="1" t="s">
        <v>242</v>
      </c>
      <c r="D156" s="3">
        <v>44517</v>
      </c>
      <c r="E156" s="1" t="s">
        <v>243</v>
      </c>
      <c r="F156" s="1" t="s">
        <v>435</v>
      </c>
      <c r="G156" s="1" t="s">
        <v>245</v>
      </c>
      <c r="H156" s="1" t="s">
        <v>246</v>
      </c>
      <c r="I156" s="1" t="s">
        <v>285</v>
      </c>
      <c r="K156" s="1" t="s">
        <v>248</v>
      </c>
      <c r="L156" s="1" t="s">
        <v>249</v>
      </c>
      <c r="M156" s="1" t="s">
        <v>250</v>
      </c>
      <c r="N156" s="1" t="s">
        <v>251</v>
      </c>
      <c r="O156" s="1" t="s">
        <v>251</v>
      </c>
      <c r="P156" s="1" t="s">
        <v>252</v>
      </c>
      <c r="Q156" s="1" t="s">
        <v>248</v>
      </c>
      <c r="R156" s="1" t="s">
        <v>253</v>
      </c>
      <c r="T156" s="11" t="s">
        <v>266</v>
      </c>
      <c r="U156" s="11" t="s">
        <v>261</v>
      </c>
      <c r="V156" s="12"/>
    </row>
    <row r="157" spans="1:22">
      <c r="A157" s="2">
        <v>44508.848847569447</v>
      </c>
      <c r="B157" s="1" t="s">
        <v>303</v>
      </c>
      <c r="C157" s="1" t="s">
        <v>307</v>
      </c>
      <c r="D157" s="3">
        <v>44504</v>
      </c>
      <c r="E157" s="1" t="s">
        <v>243</v>
      </c>
      <c r="F157" s="1" t="s">
        <v>498</v>
      </c>
      <c r="G157" s="1" t="s">
        <v>245</v>
      </c>
      <c r="H157" s="1" t="s">
        <v>246</v>
      </c>
      <c r="I157" s="1" t="s">
        <v>247</v>
      </c>
      <c r="J157" s="1">
        <v>126</v>
      </c>
      <c r="K157" s="1" t="s">
        <v>248</v>
      </c>
      <c r="L157" s="1" t="s">
        <v>280</v>
      </c>
      <c r="M157" s="1" t="s">
        <v>250</v>
      </c>
      <c r="N157" s="1" t="s">
        <v>251</v>
      </c>
      <c r="O157" s="1" t="s">
        <v>251</v>
      </c>
      <c r="P157" s="1" t="s">
        <v>281</v>
      </c>
      <c r="Q157" s="1" t="s">
        <v>251</v>
      </c>
      <c r="R157" s="1" t="s">
        <v>253</v>
      </c>
      <c r="T157" s="11" t="s">
        <v>266</v>
      </c>
      <c r="U157" s="11" t="s">
        <v>282</v>
      </c>
      <c r="V157" s="11" t="s">
        <v>499</v>
      </c>
    </row>
    <row r="158" spans="1:22">
      <c r="A158" s="2">
        <v>44508.930967384258</v>
      </c>
      <c r="B158" s="1" t="s">
        <v>303</v>
      </c>
      <c r="C158" s="1" t="s">
        <v>307</v>
      </c>
      <c r="D158" s="3">
        <v>44505</v>
      </c>
      <c r="E158" s="1" t="s">
        <v>243</v>
      </c>
      <c r="F158" s="1" t="s">
        <v>502</v>
      </c>
      <c r="G158" s="1" t="s">
        <v>245</v>
      </c>
      <c r="H158" s="1" t="s">
        <v>246</v>
      </c>
      <c r="I158" s="1" t="s">
        <v>247</v>
      </c>
      <c r="J158" s="1">
        <v>130</v>
      </c>
      <c r="K158" s="1" t="s">
        <v>248</v>
      </c>
      <c r="L158" s="1" t="s">
        <v>280</v>
      </c>
      <c r="M158" s="1" t="s">
        <v>250</v>
      </c>
      <c r="N158" s="1" t="s">
        <v>251</v>
      </c>
      <c r="O158" s="1" t="s">
        <v>251</v>
      </c>
      <c r="P158" s="1" t="s">
        <v>281</v>
      </c>
      <c r="Q158" s="1" t="s">
        <v>251</v>
      </c>
      <c r="R158" s="1" t="s">
        <v>253</v>
      </c>
      <c r="T158" s="11" t="s">
        <v>266</v>
      </c>
      <c r="U158" s="11" t="s">
        <v>282</v>
      </c>
      <c r="V158" s="11" t="s">
        <v>503</v>
      </c>
    </row>
    <row r="159" spans="1:22">
      <c r="A159" s="2">
        <v>44518.948777141202</v>
      </c>
      <c r="B159" s="1" t="s">
        <v>303</v>
      </c>
      <c r="C159" s="1" t="s">
        <v>307</v>
      </c>
      <c r="D159" s="3">
        <v>44517</v>
      </c>
      <c r="E159" s="1" t="s">
        <v>243</v>
      </c>
      <c r="F159" s="1" t="s">
        <v>524</v>
      </c>
      <c r="G159" s="1" t="s">
        <v>245</v>
      </c>
      <c r="H159" s="1" t="s">
        <v>246</v>
      </c>
      <c r="I159" s="1" t="s">
        <v>285</v>
      </c>
      <c r="K159" s="1" t="s">
        <v>248</v>
      </c>
      <c r="L159" s="1" t="s">
        <v>249</v>
      </c>
      <c r="M159" s="1" t="s">
        <v>250</v>
      </c>
      <c r="N159" s="1" t="s">
        <v>251</v>
      </c>
      <c r="O159" s="1" t="s">
        <v>248</v>
      </c>
      <c r="P159" s="1" t="s">
        <v>252</v>
      </c>
      <c r="Q159" s="1" t="s">
        <v>251</v>
      </c>
      <c r="R159" s="1" t="s">
        <v>253</v>
      </c>
      <c r="T159" s="11" t="s">
        <v>266</v>
      </c>
      <c r="U159" s="11" t="s">
        <v>261</v>
      </c>
      <c r="V159" s="12"/>
    </row>
    <row r="160" spans="1:22">
      <c r="A160" s="2">
        <v>44520.760812743058</v>
      </c>
      <c r="B160" s="1" t="s">
        <v>303</v>
      </c>
      <c r="C160" s="1" t="s">
        <v>304</v>
      </c>
      <c r="D160" s="3">
        <v>44520</v>
      </c>
      <c r="E160" s="1" t="s">
        <v>243</v>
      </c>
      <c r="F160" s="1" t="s">
        <v>541</v>
      </c>
      <c r="G160" s="1" t="s">
        <v>245</v>
      </c>
      <c r="H160" s="1" t="s">
        <v>246</v>
      </c>
      <c r="I160" s="1" t="s">
        <v>247</v>
      </c>
      <c r="J160" s="1">
        <v>117</v>
      </c>
      <c r="K160" s="1" t="s">
        <v>248</v>
      </c>
      <c r="L160" s="1" t="s">
        <v>249</v>
      </c>
      <c r="M160" s="1" t="s">
        <v>250</v>
      </c>
      <c r="N160" s="1" t="s">
        <v>251</v>
      </c>
      <c r="O160" s="1" t="s">
        <v>251</v>
      </c>
      <c r="P160" s="1" t="s">
        <v>252</v>
      </c>
      <c r="Q160" s="1" t="s">
        <v>251</v>
      </c>
      <c r="R160" s="1" t="s">
        <v>253</v>
      </c>
      <c r="T160" s="11" t="s">
        <v>266</v>
      </c>
      <c r="U160" s="11" t="s">
        <v>261</v>
      </c>
      <c r="V160" s="12"/>
    </row>
    <row r="161" spans="1:22">
      <c r="A161" s="2">
        <v>44522.715431192133</v>
      </c>
      <c r="B161" s="1" t="s">
        <v>303</v>
      </c>
      <c r="C161" s="1" t="s">
        <v>304</v>
      </c>
      <c r="D161" s="3">
        <v>44522</v>
      </c>
      <c r="E161" s="1" t="s">
        <v>243</v>
      </c>
      <c r="F161" s="1" t="s">
        <v>364</v>
      </c>
      <c r="G161" s="1" t="s">
        <v>245</v>
      </c>
      <c r="H161" s="1" t="s">
        <v>246</v>
      </c>
      <c r="I161" s="1" t="s">
        <v>247</v>
      </c>
      <c r="J161" s="1">
        <v>130</v>
      </c>
      <c r="K161" s="1" t="s">
        <v>251</v>
      </c>
      <c r="L161" s="1" t="s">
        <v>249</v>
      </c>
      <c r="M161" s="1" t="s">
        <v>250</v>
      </c>
      <c r="N161" s="1" t="s">
        <v>248</v>
      </c>
      <c r="O161" s="1" t="s">
        <v>251</v>
      </c>
      <c r="P161" s="1" t="s">
        <v>272</v>
      </c>
      <c r="Q161" s="1" t="s">
        <v>251</v>
      </c>
      <c r="R161" s="1" t="s">
        <v>253</v>
      </c>
      <c r="T161" s="11" t="s">
        <v>267</v>
      </c>
      <c r="U161" s="11" t="s">
        <v>282</v>
      </c>
      <c r="V161" s="11" t="s">
        <v>365</v>
      </c>
    </row>
    <row r="162" spans="1:22">
      <c r="A162" s="2">
        <v>44508.939554328703</v>
      </c>
      <c r="B162" s="1" t="s">
        <v>303</v>
      </c>
      <c r="C162" s="1" t="s">
        <v>307</v>
      </c>
      <c r="D162" s="3">
        <v>44505</v>
      </c>
      <c r="E162" s="1" t="s">
        <v>243</v>
      </c>
      <c r="F162" s="1" t="s">
        <v>419</v>
      </c>
      <c r="G162" s="1" t="s">
        <v>245</v>
      </c>
      <c r="H162" s="1" t="s">
        <v>246</v>
      </c>
      <c r="I162" s="1" t="s">
        <v>311</v>
      </c>
      <c r="K162" s="1" t="s">
        <v>251</v>
      </c>
      <c r="L162" s="1" t="s">
        <v>312</v>
      </c>
      <c r="M162" s="1" t="s">
        <v>250</v>
      </c>
      <c r="N162" s="1" t="s">
        <v>251</v>
      </c>
      <c r="O162" s="1" t="s">
        <v>251</v>
      </c>
      <c r="P162" s="1" t="s">
        <v>281</v>
      </c>
      <c r="Q162" s="1" t="s">
        <v>251</v>
      </c>
      <c r="R162" s="1" t="s">
        <v>253</v>
      </c>
      <c r="T162" s="11" t="s">
        <v>267</v>
      </c>
      <c r="U162" s="11" t="s">
        <v>282</v>
      </c>
      <c r="V162" s="11" t="s">
        <v>421</v>
      </c>
    </row>
    <row r="163" spans="1:22">
      <c r="A163" s="2">
        <v>44503.680661701394</v>
      </c>
      <c r="B163" s="1" t="s">
        <v>241</v>
      </c>
      <c r="C163" s="1" t="s">
        <v>269</v>
      </c>
      <c r="D163" s="3">
        <v>44503</v>
      </c>
      <c r="E163" s="1" t="s">
        <v>243</v>
      </c>
      <c r="F163" s="1" t="s">
        <v>401</v>
      </c>
      <c r="G163" s="1" t="s">
        <v>245</v>
      </c>
      <c r="H163" s="1" t="s">
        <v>246</v>
      </c>
      <c r="I163" s="1" t="s">
        <v>247</v>
      </c>
      <c r="J163" s="1">
        <v>208</v>
      </c>
      <c r="K163" s="1" t="s">
        <v>248</v>
      </c>
      <c r="L163" s="1" t="s">
        <v>286</v>
      </c>
      <c r="M163" s="1" t="s">
        <v>250</v>
      </c>
      <c r="N163" s="1" t="s">
        <v>251</v>
      </c>
      <c r="O163" s="1" t="s">
        <v>251</v>
      </c>
      <c r="P163" s="1" t="s">
        <v>272</v>
      </c>
      <c r="Q163" s="1" t="s">
        <v>251</v>
      </c>
      <c r="R163" s="1" t="s">
        <v>253</v>
      </c>
      <c r="T163" s="11" t="s">
        <v>268</v>
      </c>
      <c r="U163" s="11" t="s">
        <v>261</v>
      </c>
      <c r="V163" s="12"/>
    </row>
    <row r="164" spans="1:22">
      <c r="A164" s="2">
        <v>44516.839226539349</v>
      </c>
      <c r="B164" s="1" t="s">
        <v>303</v>
      </c>
      <c r="C164" s="1" t="s">
        <v>304</v>
      </c>
      <c r="D164" s="3">
        <v>44512</v>
      </c>
      <c r="E164" s="1" t="s">
        <v>243</v>
      </c>
      <c r="F164" s="1" t="s">
        <v>338</v>
      </c>
      <c r="G164" s="1" t="s">
        <v>245</v>
      </c>
      <c r="H164" s="1" t="s">
        <v>246</v>
      </c>
      <c r="I164" s="1" t="s">
        <v>247</v>
      </c>
      <c r="J164" s="1">
        <v>224</v>
      </c>
      <c r="K164" s="1" t="s">
        <v>248</v>
      </c>
      <c r="L164" s="1" t="s">
        <v>249</v>
      </c>
      <c r="M164" s="1" t="s">
        <v>250</v>
      </c>
      <c r="N164" s="1" t="s">
        <v>251</v>
      </c>
      <c r="O164" s="1" t="s">
        <v>251</v>
      </c>
      <c r="P164" s="1" t="s">
        <v>252</v>
      </c>
      <c r="Q164" s="1" t="s">
        <v>251</v>
      </c>
      <c r="R164" s="1" t="s">
        <v>253</v>
      </c>
      <c r="T164" s="11" t="s">
        <v>268</v>
      </c>
      <c r="U164" s="11" t="s">
        <v>261</v>
      </c>
      <c r="V164" s="12"/>
    </row>
    <row r="165" spans="1:22">
      <c r="A165" s="2">
        <v>44505.267638831021</v>
      </c>
      <c r="B165" s="1" t="s">
        <v>241</v>
      </c>
      <c r="C165" s="1" t="s">
        <v>242</v>
      </c>
      <c r="D165" s="3">
        <v>44505</v>
      </c>
      <c r="E165" s="1" t="s">
        <v>243</v>
      </c>
      <c r="F165" s="1" t="s">
        <v>244</v>
      </c>
      <c r="G165" s="1" t="s">
        <v>245</v>
      </c>
      <c r="H165" s="1" t="s">
        <v>246</v>
      </c>
      <c r="I165" s="1" t="s">
        <v>247</v>
      </c>
      <c r="J165" s="1">
        <v>171</v>
      </c>
      <c r="K165" s="1" t="s">
        <v>248</v>
      </c>
      <c r="L165" s="1" t="s">
        <v>249</v>
      </c>
      <c r="M165" s="1" t="s">
        <v>250</v>
      </c>
      <c r="N165" s="1" t="s">
        <v>251</v>
      </c>
      <c r="O165" s="1" t="s">
        <v>251</v>
      </c>
      <c r="P165" s="1" t="s">
        <v>252</v>
      </c>
      <c r="Q165" s="1" t="s">
        <v>251</v>
      </c>
      <c r="R165" s="1" t="s">
        <v>253</v>
      </c>
      <c r="T165" s="11" t="s">
        <v>268</v>
      </c>
      <c r="U165" s="11" t="s">
        <v>261</v>
      </c>
      <c r="V165" s="12"/>
    </row>
    <row r="166" spans="1:22">
      <c r="A166" s="2">
        <v>44508.812576273151</v>
      </c>
      <c r="B166" s="1" t="s">
        <v>303</v>
      </c>
      <c r="C166" s="1" t="s">
        <v>304</v>
      </c>
      <c r="D166" s="3">
        <v>44504</v>
      </c>
      <c r="E166" s="1" t="s">
        <v>243</v>
      </c>
      <c r="F166" s="1" t="s">
        <v>411</v>
      </c>
      <c r="G166" s="1" t="s">
        <v>245</v>
      </c>
      <c r="H166" s="1" t="s">
        <v>246</v>
      </c>
      <c r="I166" s="1" t="s">
        <v>311</v>
      </c>
      <c r="K166" s="1" t="s">
        <v>248</v>
      </c>
      <c r="L166" s="1" t="s">
        <v>249</v>
      </c>
      <c r="M166" s="1" t="s">
        <v>250</v>
      </c>
      <c r="N166" s="1" t="s">
        <v>248</v>
      </c>
      <c r="O166" s="1" t="s">
        <v>251</v>
      </c>
      <c r="P166" s="1" t="s">
        <v>252</v>
      </c>
      <c r="Q166" s="1" t="s">
        <v>251</v>
      </c>
      <c r="R166" s="1" t="s">
        <v>253</v>
      </c>
      <c r="T166" s="11" t="s">
        <v>268</v>
      </c>
      <c r="U166" s="11" t="s">
        <v>287</v>
      </c>
      <c r="V166" s="11" t="s">
        <v>414</v>
      </c>
    </row>
    <row r="167" spans="1:22">
      <c r="A167" s="2">
        <v>44520.664385856478</v>
      </c>
      <c r="B167" s="1" t="s">
        <v>303</v>
      </c>
      <c r="C167" s="1" t="s">
        <v>304</v>
      </c>
      <c r="D167" s="3">
        <v>44519</v>
      </c>
      <c r="E167" s="1" t="s">
        <v>243</v>
      </c>
      <c r="F167" s="1" t="s">
        <v>537</v>
      </c>
      <c r="G167" s="1" t="s">
        <v>245</v>
      </c>
      <c r="H167" s="1" t="s">
        <v>246</v>
      </c>
      <c r="I167" s="1" t="s">
        <v>247</v>
      </c>
      <c r="J167" s="1">
        <v>144</v>
      </c>
      <c r="K167" s="1" t="s">
        <v>251</v>
      </c>
      <c r="L167" s="1" t="s">
        <v>249</v>
      </c>
      <c r="M167" s="1" t="s">
        <v>250</v>
      </c>
      <c r="N167" s="1" t="s">
        <v>251</v>
      </c>
      <c r="O167" s="1" t="s">
        <v>251</v>
      </c>
      <c r="P167" s="1" t="s">
        <v>252</v>
      </c>
      <c r="Q167" s="1" t="s">
        <v>251</v>
      </c>
      <c r="R167" s="1" t="s">
        <v>253</v>
      </c>
      <c r="T167" s="11" t="s">
        <v>268</v>
      </c>
      <c r="U167" s="11" t="s">
        <v>261</v>
      </c>
      <c r="V167" s="12"/>
    </row>
    <row r="168" spans="1:22">
      <c r="A168" s="2">
        <v>44503.7390909838</v>
      </c>
      <c r="B168" s="1" t="s">
        <v>241</v>
      </c>
      <c r="C168" s="1" t="s">
        <v>242</v>
      </c>
      <c r="D168" s="3">
        <v>44503</v>
      </c>
      <c r="E168" s="1" t="s">
        <v>243</v>
      </c>
      <c r="F168" s="1" t="s">
        <v>373</v>
      </c>
      <c r="G168" s="1" t="s">
        <v>245</v>
      </c>
      <c r="H168" s="1" t="s">
        <v>246</v>
      </c>
      <c r="I168" s="1" t="s">
        <v>285</v>
      </c>
      <c r="K168" s="1" t="s">
        <v>248</v>
      </c>
      <c r="L168" s="1" t="s">
        <v>249</v>
      </c>
      <c r="M168" s="1" t="s">
        <v>250</v>
      </c>
      <c r="N168" s="1" t="s">
        <v>251</v>
      </c>
      <c r="O168" s="1" t="s">
        <v>251</v>
      </c>
      <c r="P168" s="1" t="s">
        <v>272</v>
      </c>
      <c r="Q168" s="1" t="s">
        <v>251</v>
      </c>
      <c r="R168" s="1" t="s">
        <v>253</v>
      </c>
      <c r="T168" s="11" t="s">
        <v>268</v>
      </c>
      <c r="U168" s="11" t="s">
        <v>261</v>
      </c>
      <c r="V168" s="12"/>
    </row>
    <row r="169" spans="1:22">
      <c r="A169" s="2">
        <v>44521.832879456022</v>
      </c>
      <c r="B169" s="1" t="s">
        <v>241</v>
      </c>
      <c r="C169" s="1" t="s">
        <v>269</v>
      </c>
      <c r="D169" s="3">
        <v>44521</v>
      </c>
      <c r="E169" s="1" t="s">
        <v>243</v>
      </c>
      <c r="F169" s="1" t="s">
        <v>547</v>
      </c>
      <c r="G169" s="1" t="s">
        <v>245</v>
      </c>
      <c r="H169" s="1" t="s">
        <v>246</v>
      </c>
      <c r="I169" s="1" t="s">
        <v>247</v>
      </c>
      <c r="J169" s="1">
        <v>182</v>
      </c>
      <c r="K169" s="1" t="s">
        <v>251</v>
      </c>
      <c r="L169" s="1" t="s">
        <v>249</v>
      </c>
      <c r="M169" s="1" t="s">
        <v>250</v>
      </c>
      <c r="N169" s="1" t="s">
        <v>251</v>
      </c>
      <c r="O169" s="1" t="s">
        <v>251</v>
      </c>
      <c r="P169" s="1" t="s">
        <v>281</v>
      </c>
      <c r="Q169" s="1" t="s">
        <v>251</v>
      </c>
      <c r="R169" s="1" t="s">
        <v>253</v>
      </c>
      <c r="T169" s="11" t="s">
        <v>291</v>
      </c>
      <c r="U169" s="11" t="s">
        <v>261</v>
      </c>
      <c r="V169" s="12"/>
    </row>
    <row r="170" spans="1:22">
      <c r="A170" s="2">
        <v>44522.730669803241</v>
      </c>
      <c r="B170" s="1" t="s">
        <v>241</v>
      </c>
      <c r="C170" s="1" t="s">
        <v>269</v>
      </c>
      <c r="D170" s="3">
        <v>44522</v>
      </c>
      <c r="E170" s="1" t="s">
        <v>243</v>
      </c>
      <c r="F170" s="1" t="s">
        <v>474</v>
      </c>
      <c r="G170" s="1" t="s">
        <v>245</v>
      </c>
      <c r="H170" s="1" t="s">
        <v>246</v>
      </c>
      <c r="I170" s="1" t="s">
        <v>247</v>
      </c>
      <c r="J170" s="1">
        <v>233</v>
      </c>
      <c r="K170" s="1" t="s">
        <v>248</v>
      </c>
      <c r="L170" s="1" t="s">
        <v>312</v>
      </c>
      <c r="M170" s="1" t="s">
        <v>250</v>
      </c>
      <c r="N170" s="1" t="s">
        <v>251</v>
      </c>
      <c r="O170" s="1" t="s">
        <v>251</v>
      </c>
      <c r="P170" s="1" t="s">
        <v>272</v>
      </c>
      <c r="Q170" s="1" t="s">
        <v>251</v>
      </c>
      <c r="R170" s="1" t="s">
        <v>253</v>
      </c>
      <c r="T170" s="11" t="s">
        <v>291</v>
      </c>
      <c r="U170" s="11" t="s">
        <v>261</v>
      </c>
      <c r="V170" s="12"/>
    </row>
    <row r="171" spans="1:22">
      <c r="A171" s="2">
        <v>44508.75235840278</v>
      </c>
      <c r="B171" s="1" t="s">
        <v>241</v>
      </c>
      <c r="C171" s="1" t="s">
        <v>277</v>
      </c>
      <c r="D171" s="3">
        <v>44508</v>
      </c>
      <c r="E171" s="1" t="s">
        <v>243</v>
      </c>
      <c r="F171" s="1" t="s">
        <v>404</v>
      </c>
      <c r="G171" s="1" t="s">
        <v>245</v>
      </c>
      <c r="H171" s="1" t="s">
        <v>246</v>
      </c>
      <c r="I171" s="1" t="s">
        <v>247</v>
      </c>
      <c r="J171" s="1">
        <v>34</v>
      </c>
      <c r="K171" s="1" t="s">
        <v>251</v>
      </c>
      <c r="L171" s="1" t="s">
        <v>271</v>
      </c>
      <c r="M171" s="1" t="s">
        <v>250</v>
      </c>
      <c r="N171" s="1" t="s">
        <v>251</v>
      </c>
      <c r="O171" s="1" t="s">
        <v>248</v>
      </c>
      <c r="P171" s="1" t="s">
        <v>272</v>
      </c>
      <c r="Q171" s="1" t="s">
        <v>251</v>
      </c>
      <c r="R171" s="1" t="s">
        <v>253</v>
      </c>
      <c r="T171" s="11" t="s">
        <v>291</v>
      </c>
      <c r="U171" s="11" t="s">
        <v>261</v>
      </c>
      <c r="V171" s="12"/>
    </row>
    <row r="172" spans="1:22">
      <c r="A172" s="2">
        <v>44516.68075712963</v>
      </c>
      <c r="B172" s="1" t="s">
        <v>241</v>
      </c>
      <c r="C172" s="1" t="s">
        <v>277</v>
      </c>
      <c r="D172" s="3">
        <v>44516</v>
      </c>
      <c r="E172" s="1" t="s">
        <v>243</v>
      </c>
      <c r="F172" s="1" t="s">
        <v>396</v>
      </c>
      <c r="G172" s="1" t="s">
        <v>245</v>
      </c>
      <c r="H172" s="1" t="s">
        <v>246</v>
      </c>
      <c r="I172" s="1" t="s">
        <v>247</v>
      </c>
      <c r="J172" s="1">
        <v>157</v>
      </c>
      <c r="K172" s="1" t="s">
        <v>251</v>
      </c>
      <c r="L172" s="1" t="s">
        <v>249</v>
      </c>
      <c r="M172" s="1" t="s">
        <v>250</v>
      </c>
      <c r="N172" s="1" t="s">
        <v>251</v>
      </c>
      <c r="O172" s="1" t="s">
        <v>251</v>
      </c>
      <c r="P172" s="1" t="s">
        <v>281</v>
      </c>
      <c r="Q172" s="1" t="s">
        <v>251</v>
      </c>
      <c r="R172" s="1" t="s">
        <v>253</v>
      </c>
      <c r="T172" s="11" t="s">
        <v>291</v>
      </c>
      <c r="U172" s="11" t="s">
        <v>261</v>
      </c>
      <c r="V172" s="12"/>
    </row>
    <row r="173" spans="1:22">
      <c r="A173" s="2">
        <v>44508.75235840278</v>
      </c>
      <c r="B173" s="1" t="s">
        <v>241</v>
      </c>
      <c r="C173" s="1" t="s">
        <v>277</v>
      </c>
      <c r="D173" s="3">
        <v>44508</v>
      </c>
      <c r="E173" s="1" t="s">
        <v>243</v>
      </c>
      <c r="F173" s="1" t="s">
        <v>404</v>
      </c>
      <c r="G173" s="1" t="s">
        <v>245</v>
      </c>
      <c r="H173" s="1" t="s">
        <v>246</v>
      </c>
      <c r="I173" s="1" t="s">
        <v>247</v>
      </c>
      <c r="J173" s="1">
        <v>34</v>
      </c>
      <c r="K173" s="1" t="s">
        <v>251</v>
      </c>
      <c r="L173" s="1" t="s">
        <v>271</v>
      </c>
      <c r="M173" s="1" t="s">
        <v>250</v>
      </c>
      <c r="N173" s="1" t="s">
        <v>251</v>
      </c>
      <c r="O173" s="1" t="s">
        <v>248</v>
      </c>
      <c r="P173" s="1" t="s">
        <v>272</v>
      </c>
      <c r="Q173" s="1" t="s">
        <v>251</v>
      </c>
      <c r="R173" s="1" t="s">
        <v>253</v>
      </c>
      <c r="T173" s="13" t="s">
        <v>263</v>
      </c>
      <c r="U173" s="13" t="s">
        <v>261</v>
      </c>
      <c r="V173" s="14"/>
    </row>
    <row r="174" spans="1:22">
      <c r="A174" s="2">
        <v>44516.68075712963</v>
      </c>
      <c r="B174" s="1" t="s">
        <v>241</v>
      </c>
      <c r="C174" s="1" t="s">
        <v>277</v>
      </c>
      <c r="D174" s="3">
        <v>44516</v>
      </c>
      <c r="E174" s="1" t="s">
        <v>243</v>
      </c>
      <c r="F174" s="1" t="s">
        <v>396</v>
      </c>
      <c r="G174" s="1" t="s">
        <v>245</v>
      </c>
      <c r="H174" s="1" t="s">
        <v>246</v>
      </c>
      <c r="I174" s="1" t="s">
        <v>247</v>
      </c>
      <c r="J174" s="1">
        <v>157</v>
      </c>
      <c r="K174" s="1" t="s">
        <v>251</v>
      </c>
      <c r="L174" s="1" t="s">
        <v>249</v>
      </c>
      <c r="M174" s="1" t="s">
        <v>250</v>
      </c>
      <c r="N174" s="1" t="s">
        <v>251</v>
      </c>
      <c r="O174" s="1" t="s">
        <v>251</v>
      </c>
      <c r="P174" s="1" t="s">
        <v>281</v>
      </c>
      <c r="Q174" s="1" t="s">
        <v>251</v>
      </c>
      <c r="R174" s="1" t="s">
        <v>253</v>
      </c>
      <c r="T174" s="13" t="s">
        <v>263</v>
      </c>
      <c r="U174" s="13" t="s">
        <v>261</v>
      </c>
      <c r="V174" s="14"/>
    </row>
    <row r="175" spans="1:22">
      <c r="A175" s="2">
        <v>44522.752034097226</v>
      </c>
      <c r="B175" s="1" t="s">
        <v>303</v>
      </c>
      <c r="C175" s="1" t="s">
        <v>304</v>
      </c>
      <c r="D175" s="3">
        <v>44522</v>
      </c>
      <c r="E175" s="1" t="s">
        <v>243</v>
      </c>
      <c r="F175" s="1" t="s">
        <v>305</v>
      </c>
      <c r="G175" s="1" t="s">
        <v>245</v>
      </c>
      <c r="H175" s="1" t="s">
        <v>246</v>
      </c>
      <c r="I175" s="1" t="s">
        <v>247</v>
      </c>
      <c r="J175" s="1">
        <v>261</v>
      </c>
      <c r="K175" s="1" t="s">
        <v>251</v>
      </c>
      <c r="L175" s="1" t="s">
        <v>312</v>
      </c>
      <c r="M175" s="1" t="s">
        <v>250</v>
      </c>
      <c r="N175" s="1" t="s">
        <v>251</v>
      </c>
      <c r="O175" s="1" t="s">
        <v>251</v>
      </c>
      <c r="P175" s="1" t="s">
        <v>281</v>
      </c>
      <c r="Q175" s="1" t="s">
        <v>251</v>
      </c>
      <c r="R175" s="1" t="s">
        <v>253</v>
      </c>
      <c r="T175" s="13" t="s">
        <v>294</v>
      </c>
      <c r="U175" s="13" t="s">
        <v>282</v>
      </c>
      <c r="V175" s="13" t="s">
        <v>479</v>
      </c>
    </row>
    <row r="176" spans="1:22">
      <c r="A176" s="2">
        <v>44503.7390909838</v>
      </c>
      <c r="B176" s="1" t="s">
        <v>241</v>
      </c>
      <c r="C176" s="1" t="s">
        <v>242</v>
      </c>
      <c r="D176" s="3">
        <v>44503</v>
      </c>
      <c r="E176" s="1" t="s">
        <v>243</v>
      </c>
      <c r="F176" s="1" t="s">
        <v>373</v>
      </c>
      <c r="G176" s="1" t="s">
        <v>245</v>
      </c>
      <c r="H176" s="1" t="s">
        <v>246</v>
      </c>
      <c r="I176" s="1" t="s">
        <v>285</v>
      </c>
      <c r="K176" s="1" t="s">
        <v>248</v>
      </c>
      <c r="L176" s="1" t="s">
        <v>249</v>
      </c>
      <c r="M176" s="1" t="s">
        <v>250</v>
      </c>
      <c r="N176" s="1" t="s">
        <v>251</v>
      </c>
      <c r="O176" s="1" t="s">
        <v>251</v>
      </c>
      <c r="P176" s="1" t="s">
        <v>272</v>
      </c>
      <c r="Q176" s="1" t="s">
        <v>251</v>
      </c>
      <c r="R176" s="1" t="s">
        <v>253</v>
      </c>
      <c r="T176" s="13" t="s">
        <v>294</v>
      </c>
      <c r="U176" s="13" t="s">
        <v>261</v>
      </c>
      <c r="V176" s="14"/>
    </row>
    <row r="177" spans="1:22">
      <c r="A177" s="2">
        <v>44518.948777141202</v>
      </c>
      <c r="B177" s="1" t="s">
        <v>303</v>
      </c>
      <c r="C177" s="1" t="s">
        <v>307</v>
      </c>
      <c r="D177" s="3">
        <v>44517</v>
      </c>
      <c r="E177" s="1" t="s">
        <v>243</v>
      </c>
      <c r="F177" s="1" t="s">
        <v>524</v>
      </c>
      <c r="G177" s="1" t="s">
        <v>245</v>
      </c>
      <c r="H177" s="1" t="s">
        <v>246</v>
      </c>
      <c r="I177" s="1" t="s">
        <v>285</v>
      </c>
      <c r="K177" s="1" t="s">
        <v>248</v>
      </c>
      <c r="L177" s="1" t="s">
        <v>249</v>
      </c>
      <c r="M177" s="1" t="s">
        <v>250</v>
      </c>
      <c r="N177" s="1" t="s">
        <v>251</v>
      </c>
      <c r="O177" s="1" t="s">
        <v>248</v>
      </c>
      <c r="P177" s="1" t="s">
        <v>252</v>
      </c>
      <c r="Q177" s="1" t="s">
        <v>251</v>
      </c>
      <c r="R177" s="1" t="s">
        <v>253</v>
      </c>
      <c r="T177" s="13" t="s">
        <v>348</v>
      </c>
      <c r="U177" s="13" t="s">
        <v>261</v>
      </c>
      <c r="V177" s="14"/>
    </row>
    <row r="178" spans="1:22">
      <c r="A178" s="2">
        <v>44522.71197157407</v>
      </c>
      <c r="B178" s="1" t="s">
        <v>241</v>
      </c>
      <c r="C178" s="1" t="s">
        <v>242</v>
      </c>
      <c r="D178" s="3">
        <v>44522</v>
      </c>
      <c r="E178" s="1" t="s">
        <v>243</v>
      </c>
      <c r="F178" s="1" t="s">
        <v>363</v>
      </c>
      <c r="G178" s="1" t="s">
        <v>245</v>
      </c>
      <c r="H178" s="1" t="s">
        <v>246</v>
      </c>
      <c r="I178" s="1" t="s">
        <v>279</v>
      </c>
      <c r="K178" s="1" t="s">
        <v>248</v>
      </c>
      <c r="L178" s="1" t="s">
        <v>249</v>
      </c>
      <c r="M178" s="1" t="s">
        <v>250</v>
      </c>
      <c r="N178" s="1" t="s">
        <v>251</v>
      </c>
      <c r="O178" s="1" t="s">
        <v>251</v>
      </c>
      <c r="P178" s="1" t="s">
        <v>281</v>
      </c>
      <c r="Q178" s="1" t="s">
        <v>251</v>
      </c>
      <c r="R178" s="1" t="s">
        <v>253</v>
      </c>
      <c r="T178" s="13" t="s">
        <v>266</v>
      </c>
      <c r="U178" s="13" t="s">
        <v>261</v>
      </c>
      <c r="V178" s="14"/>
    </row>
    <row r="179" spans="1:22">
      <c r="A179" s="2">
        <v>44504.733741620366</v>
      </c>
      <c r="B179" s="1" t="s">
        <v>241</v>
      </c>
      <c r="C179" s="1" t="s">
        <v>242</v>
      </c>
      <c r="D179" s="3">
        <v>44504</v>
      </c>
      <c r="E179" s="1" t="s">
        <v>243</v>
      </c>
      <c r="F179" s="1" t="s">
        <v>408</v>
      </c>
      <c r="G179" s="1" t="s">
        <v>245</v>
      </c>
      <c r="H179" s="1" t="s">
        <v>246</v>
      </c>
      <c r="I179" s="1" t="s">
        <v>285</v>
      </c>
      <c r="K179" s="1" t="s">
        <v>248</v>
      </c>
      <c r="L179" s="1" t="s">
        <v>249</v>
      </c>
      <c r="M179" s="1" t="s">
        <v>250</v>
      </c>
      <c r="N179" s="1" t="s">
        <v>251</v>
      </c>
      <c r="O179" s="1" t="s">
        <v>251</v>
      </c>
      <c r="P179" s="1" t="s">
        <v>272</v>
      </c>
      <c r="Q179" s="1" t="s">
        <v>251</v>
      </c>
      <c r="R179" s="1" t="s">
        <v>253</v>
      </c>
      <c r="T179" s="13" t="s">
        <v>266</v>
      </c>
      <c r="U179" s="13" t="s">
        <v>261</v>
      </c>
      <c r="V179" s="14"/>
    </row>
    <row r="180" spans="1:22">
      <c r="A180" s="2">
        <v>44508.812576273151</v>
      </c>
      <c r="B180" s="1" t="s">
        <v>303</v>
      </c>
      <c r="C180" s="1" t="s">
        <v>304</v>
      </c>
      <c r="D180" s="3">
        <v>44504</v>
      </c>
      <c r="E180" s="1" t="s">
        <v>243</v>
      </c>
      <c r="F180" s="1" t="s">
        <v>411</v>
      </c>
      <c r="G180" s="1" t="s">
        <v>245</v>
      </c>
      <c r="H180" s="1" t="s">
        <v>246</v>
      </c>
      <c r="I180" s="1" t="s">
        <v>311</v>
      </c>
      <c r="K180" s="1" t="s">
        <v>248</v>
      </c>
      <c r="L180" s="1" t="s">
        <v>249</v>
      </c>
      <c r="M180" s="1" t="s">
        <v>250</v>
      </c>
      <c r="N180" s="1" t="s">
        <v>248</v>
      </c>
      <c r="O180" s="1" t="s">
        <v>251</v>
      </c>
      <c r="P180" s="1" t="s">
        <v>252</v>
      </c>
      <c r="Q180" s="1" t="s">
        <v>251</v>
      </c>
      <c r="R180" s="1" t="s">
        <v>253</v>
      </c>
      <c r="T180" s="13" t="s">
        <v>266</v>
      </c>
      <c r="U180" s="13" t="s">
        <v>261</v>
      </c>
      <c r="V180" s="14"/>
    </row>
    <row r="181" spans="1:22">
      <c r="A181" s="2">
        <v>44520.664385856478</v>
      </c>
      <c r="B181" s="1" t="s">
        <v>303</v>
      </c>
      <c r="C181" s="1" t="s">
        <v>304</v>
      </c>
      <c r="D181" s="3">
        <v>44519</v>
      </c>
      <c r="E181" s="1" t="s">
        <v>243</v>
      </c>
      <c r="F181" s="1" t="s">
        <v>537</v>
      </c>
      <c r="G181" s="1" t="s">
        <v>245</v>
      </c>
      <c r="H181" s="1" t="s">
        <v>246</v>
      </c>
      <c r="I181" s="1" t="s">
        <v>247</v>
      </c>
      <c r="J181" s="1">
        <v>144</v>
      </c>
      <c r="K181" s="1" t="s">
        <v>251</v>
      </c>
      <c r="L181" s="1" t="s">
        <v>249</v>
      </c>
      <c r="M181" s="1" t="s">
        <v>250</v>
      </c>
      <c r="N181" s="1" t="s">
        <v>251</v>
      </c>
      <c r="O181" s="1" t="s">
        <v>251</v>
      </c>
      <c r="P181" s="1" t="s">
        <v>252</v>
      </c>
      <c r="Q181" s="1" t="s">
        <v>251</v>
      </c>
      <c r="R181" s="1" t="s">
        <v>253</v>
      </c>
      <c r="T181" s="13" t="s">
        <v>266</v>
      </c>
      <c r="U181" s="13" t="s">
        <v>261</v>
      </c>
      <c r="V181" s="14"/>
    </row>
    <row r="182" spans="1:22">
      <c r="A182" s="2">
        <v>44517.698375023145</v>
      </c>
      <c r="B182" s="1" t="s">
        <v>241</v>
      </c>
      <c r="C182" s="1" t="s">
        <v>242</v>
      </c>
      <c r="D182" s="3">
        <v>44517</v>
      </c>
      <c r="E182" s="1" t="s">
        <v>243</v>
      </c>
      <c r="F182" s="1" t="s">
        <v>435</v>
      </c>
      <c r="G182" s="1" t="s">
        <v>245</v>
      </c>
      <c r="H182" s="1" t="s">
        <v>246</v>
      </c>
      <c r="I182" s="1" t="s">
        <v>285</v>
      </c>
      <c r="K182" s="1" t="s">
        <v>248</v>
      </c>
      <c r="L182" s="1" t="s">
        <v>249</v>
      </c>
      <c r="M182" s="1" t="s">
        <v>250</v>
      </c>
      <c r="N182" s="1" t="s">
        <v>251</v>
      </c>
      <c r="O182" s="1" t="s">
        <v>251</v>
      </c>
      <c r="P182" s="1" t="s">
        <v>252</v>
      </c>
      <c r="Q182" s="1" t="s">
        <v>248</v>
      </c>
      <c r="R182" s="1" t="s">
        <v>253</v>
      </c>
      <c r="T182" s="13" t="s">
        <v>267</v>
      </c>
      <c r="U182" s="13" t="s">
        <v>261</v>
      </c>
      <c r="V182" s="14"/>
    </row>
    <row r="183" spans="1:22">
      <c r="A183" s="2">
        <v>44508.848847569447</v>
      </c>
      <c r="B183" s="1" t="s">
        <v>303</v>
      </c>
      <c r="C183" s="1" t="s">
        <v>307</v>
      </c>
      <c r="D183" s="3">
        <v>44504</v>
      </c>
      <c r="E183" s="1" t="s">
        <v>243</v>
      </c>
      <c r="F183" s="1" t="s">
        <v>498</v>
      </c>
      <c r="G183" s="1" t="s">
        <v>245</v>
      </c>
      <c r="H183" s="1" t="s">
        <v>246</v>
      </c>
      <c r="I183" s="1" t="s">
        <v>247</v>
      </c>
      <c r="J183" s="1">
        <v>126</v>
      </c>
      <c r="K183" s="1" t="s">
        <v>248</v>
      </c>
      <c r="L183" s="1" t="s">
        <v>280</v>
      </c>
      <c r="M183" s="1" t="s">
        <v>250</v>
      </c>
      <c r="N183" s="1" t="s">
        <v>251</v>
      </c>
      <c r="O183" s="1" t="s">
        <v>251</v>
      </c>
      <c r="P183" s="1" t="s">
        <v>281</v>
      </c>
      <c r="Q183" s="1" t="s">
        <v>251</v>
      </c>
      <c r="R183" s="1" t="s">
        <v>253</v>
      </c>
      <c r="T183" s="13" t="s">
        <v>268</v>
      </c>
      <c r="U183" s="13" t="s">
        <v>282</v>
      </c>
      <c r="V183" s="13" t="s">
        <v>499</v>
      </c>
    </row>
    <row r="184" spans="1:22">
      <c r="A184" s="2">
        <v>44508.930967384258</v>
      </c>
      <c r="B184" s="1" t="s">
        <v>303</v>
      </c>
      <c r="C184" s="1" t="s">
        <v>307</v>
      </c>
      <c r="D184" s="3">
        <v>44505</v>
      </c>
      <c r="E184" s="1" t="s">
        <v>243</v>
      </c>
      <c r="F184" s="1" t="s">
        <v>502</v>
      </c>
      <c r="G184" s="1" t="s">
        <v>245</v>
      </c>
      <c r="H184" s="1" t="s">
        <v>246</v>
      </c>
      <c r="I184" s="1" t="s">
        <v>247</v>
      </c>
      <c r="J184" s="1">
        <v>130</v>
      </c>
      <c r="K184" s="1" t="s">
        <v>248</v>
      </c>
      <c r="L184" s="1" t="s">
        <v>280</v>
      </c>
      <c r="M184" s="1" t="s">
        <v>250</v>
      </c>
      <c r="N184" s="1" t="s">
        <v>251</v>
      </c>
      <c r="O184" s="1" t="s">
        <v>251</v>
      </c>
      <c r="P184" s="1" t="s">
        <v>281</v>
      </c>
      <c r="Q184" s="1" t="s">
        <v>251</v>
      </c>
      <c r="R184" s="1" t="s">
        <v>253</v>
      </c>
      <c r="T184" s="13" t="s">
        <v>268</v>
      </c>
      <c r="U184" s="13" t="s">
        <v>282</v>
      </c>
      <c r="V184" s="13" t="s">
        <v>503</v>
      </c>
    </row>
    <row r="185" spans="1:22">
      <c r="A185" s="2">
        <v>44503.719843310188</v>
      </c>
      <c r="B185" s="1" t="s">
        <v>241</v>
      </c>
      <c r="C185" s="1" t="s">
        <v>242</v>
      </c>
      <c r="D185" s="3">
        <v>44503</v>
      </c>
      <c r="E185" s="1" t="s">
        <v>243</v>
      </c>
      <c r="F185" s="1" t="s">
        <v>290</v>
      </c>
      <c r="G185" s="1" t="s">
        <v>245</v>
      </c>
      <c r="H185" s="1" t="s">
        <v>246</v>
      </c>
      <c r="I185" s="1" t="s">
        <v>247</v>
      </c>
      <c r="J185" s="1">
        <v>72</v>
      </c>
      <c r="K185" s="1" t="s">
        <v>251</v>
      </c>
      <c r="L185" s="1" t="s">
        <v>271</v>
      </c>
      <c r="M185" s="1" t="s">
        <v>250</v>
      </c>
      <c r="N185" s="1" t="s">
        <v>251</v>
      </c>
      <c r="O185" s="1" t="s">
        <v>251</v>
      </c>
      <c r="P185" s="1" t="s">
        <v>272</v>
      </c>
      <c r="Q185" s="1" t="s">
        <v>251</v>
      </c>
      <c r="R185" s="1" t="s">
        <v>253</v>
      </c>
      <c r="T185" s="13" t="s">
        <v>295</v>
      </c>
      <c r="U185" s="13" t="s">
        <v>261</v>
      </c>
      <c r="V185" s="14"/>
    </row>
    <row r="186" spans="1:22">
      <c r="A186" s="2">
        <v>44518.948777141202</v>
      </c>
      <c r="B186" s="1" t="s">
        <v>303</v>
      </c>
      <c r="C186" s="1" t="s">
        <v>307</v>
      </c>
      <c r="D186" s="3">
        <v>44517</v>
      </c>
      <c r="E186" s="1" t="s">
        <v>243</v>
      </c>
      <c r="F186" s="1" t="s">
        <v>524</v>
      </c>
      <c r="G186" s="1" t="s">
        <v>245</v>
      </c>
      <c r="H186" s="1" t="s">
        <v>246</v>
      </c>
      <c r="I186" s="1" t="s">
        <v>285</v>
      </c>
      <c r="K186" s="1" t="s">
        <v>248</v>
      </c>
      <c r="L186" s="1" t="s">
        <v>249</v>
      </c>
      <c r="M186" s="1" t="s">
        <v>250</v>
      </c>
      <c r="N186" s="1" t="s">
        <v>251</v>
      </c>
      <c r="O186" s="1" t="s">
        <v>248</v>
      </c>
      <c r="P186" s="1" t="s">
        <v>252</v>
      </c>
      <c r="Q186" s="1" t="s">
        <v>251</v>
      </c>
      <c r="R186" s="1" t="s">
        <v>253</v>
      </c>
      <c r="T186" s="11" t="s">
        <v>263</v>
      </c>
      <c r="U186" s="11" t="s">
        <v>261</v>
      </c>
      <c r="V186" s="12"/>
    </row>
    <row r="187" spans="1:22">
      <c r="A187" s="2">
        <v>44508.848847569447</v>
      </c>
      <c r="B187" s="1" t="s">
        <v>303</v>
      </c>
      <c r="C187" s="1" t="s">
        <v>307</v>
      </c>
      <c r="D187" s="3">
        <v>44504</v>
      </c>
      <c r="E187" s="1" t="s">
        <v>243</v>
      </c>
      <c r="F187" s="1" t="s">
        <v>498</v>
      </c>
      <c r="G187" s="1" t="s">
        <v>245</v>
      </c>
      <c r="H187" s="1" t="s">
        <v>246</v>
      </c>
      <c r="I187" s="1" t="s">
        <v>247</v>
      </c>
      <c r="J187" s="1">
        <v>126</v>
      </c>
      <c r="K187" s="1" t="s">
        <v>248</v>
      </c>
      <c r="L187" s="1" t="s">
        <v>280</v>
      </c>
      <c r="M187" s="1" t="s">
        <v>250</v>
      </c>
      <c r="N187" s="1" t="s">
        <v>251</v>
      </c>
      <c r="O187" s="1" t="s">
        <v>251</v>
      </c>
      <c r="P187" s="1" t="s">
        <v>281</v>
      </c>
      <c r="Q187" s="1" t="s">
        <v>251</v>
      </c>
      <c r="R187" s="1" t="s">
        <v>253</v>
      </c>
      <c r="T187" s="11" t="s">
        <v>263</v>
      </c>
      <c r="U187" s="11" t="s">
        <v>282</v>
      </c>
      <c r="V187" s="11" t="s">
        <v>499</v>
      </c>
    </row>
    <row r="188" spans="1:22">
      <c r="A188" s="2">
        <v>44520.664385856478</v>
      </c>
      <c r="B188" s="1" t="s">
        <v>303</v>
      </c>
      <c r="C188" s="1" t="s">
        <v>304</v>
      </c>
      <c r="D188" s="3">
        <v>44519</v>
      </c>
      <c r="E188" s="1" t="s">
        <v>243</v>
      </c>
      <c r="F188" s="1" t="s">
        <v>537</v>
      </c>
      <c r="G188" s="1" t="s">
        <v>245</v>
      </c>
      <c r="H188" s="1" t="s">
        <v>246</v>
      </c>
      <c r="I188" s="1" t="s">
        <v>247</v>
      </c>
      <c r="J188" s="1">
        <v>144</v>
      </c>
      <c r="K188" s="1" t="s">
        <v>251</v>
      </c>
      <c r="L188" s="1" t="s">
        <v>249</v>
      </c>
      <c r="M188" s="1" t="s">
        <v>250</v>
      </c>
      <c r="N188" s="1" t="s">
        <v>251</v>
      </c>
      <c r="O188" s="1" t="s">
        <v>251</v>
      </c>
      <c r="P188" s="1" t="s">
        <v>252</v>
      </c>
      <c r="Q188" s="1" t="s">
        <v>251</v>
      </c>
      <c r="R188" s="1" t="s">
        <v>253</v>
      </c>
      <c r="T188" s="11" t="s">
        <v>257</v>
      </c>
      <c r="U188" s="11" t="s">
        <v>261</v>
      </c>
      <c r="V188" s="12"/>
    </row>
    <row r="189" spans="1:22">
      <c r="A189" s="2">
        <v>44517.698375023145</v>
      </c>
      <c r="B189" s="1" t="s">
        <v>241</v>
      </c>
      <c r="C189" s="1" t="s">
        <v>242</v>
      </c>
      <c r="D189" s="3">
        <v>44517</v>
      </c>
      <c r="E189" s="1" t="s">
        <v>243</v>
      </c>
      <c r="F189" s="1" t="s">
        <v>435</v>
      </c>
      <c r="G189" s="1" t="s">
        <v>245</v>
      </c>
      <c r="H189" s="1" t="s">
        <v>246</v>
      </c>
      <c r="I189" s="1" t="s">
        <v>285</v>
      </c>
      <c r="K189" s="1" t="s">
        <v>248</v>
      </c>
      <c r="L189" s="1" t="s">
        <v>249</v>
      </c>
      <c r="M189" s="1" t="s">
        <v>250</v>
      </c>
      <c r="N189" s="1" t="s">
        <v>251</v>
      </c>
      <c r="O189" s="1" t="s">
        <v>251</v>
      </c>
      <c r="P189" s="1" t="s">
        <v>252</v>
      </c>
      <c r="Q189" s="1" t="s">
        <v>248</v>
      </c>
      <c r="R189" s="1" t="s">
        <v>253</v>
      </c>
      <c r="T189" s="11" t="s">
        <v>268</v>
      </c>
      <c r="U189" s="11" t="s">
        <v>261</v>
      </c>
      <c r="V189" s="12"/>
    </row>
    <row r="190" spans="1:22">
      <c r="A190" s="2">
        <v>44503.719843310188</v>
      </c>
      <c r="B190" s="1" t="s">
        <v>241</v>
      </c>
      <c r="C190" s="1" t="s">
        <v>242</v>
      </c>
      <c r="D190" s="3">
        <v>44503</v>
      </c>
      <c r="E190" s="1" t="s">
        <v>243</v>
      </c>
      <c r="F190" s="1" t="s">
        <v>290</v>
      </c>
      <c r="G190" s="1" t="s">
        <v>245</v>
      </c>
      <c r="H190" s="1" t="s">
        <v>246</v>
      </c>
      <c r="I190" s="1" t="s">
        <v>247</v>
      </c>
      <c r="J190" s="1">
        <v>72</v>
      </c>
      <c r="K190" s="1" t="s">
        <v>251</v>
      </c>
      <c r="L190" s="1" t="s">
        <v>271</v>
      </c>
      <c r="M190" s="1" t="s">
        <v>250</v>
      </c>
      <c r="N190" s="1" t="s">
        <v>251</v>
      </c>
      <c r="O190" s="1" t="s">
        <v>251</v>
      </c>
      <c r="P190" s="1" t="s">
        <v>272</v>
      </c>
      <c r="Q190" s="1" t="s">
        <v>251</v>
      </c>
      <c r="R190" s="1" t="s">
        <v>253</v>
      </c>
      <c r="T190" s="11" t="s">
        <v>291</v>
      </c>
      <c r="U190" s="11" t="s">
        <v>261</v>
      </c>
      <c r="V190" s="12"/>
    </row>
    <row r="191" spans="1:22">
      <c r="A191" s="2">
        <v>44522.752034097226</v>
      </c>
      <c r="B191" s="1" t="s">
        <v>303</v>
      </c>
      <c r="C191" s="1" t="s">
        <v>304</v>
      </c>
      <c r="D191" s="3">
        <v>44522</v>
      </c>
      <c r="E191" s="1" t="s">
        <v>243</v>
      </c>
      <c r="F191" s="1" t="s">
        <v>305</v>
      </c>
      <c r="G191" s="1" t="s">
        <v>245</v>
      </c>
      <c r="H191" s="1" t="s">
        <v>246</v>
      </c>
      <c r="I191" s="1" t="s">
        <v>247</v>
      </c>
      <c r="J191" s="1">
        <v>261</v>
      </c>
      <c r="K191" s="1" t="s">
        <v>251</v>
      </c>
      <c r="L191" s="1" t="s">
        <v>312</v>
      </c>
      <c r="M191" s="1" t="s">
        <v>250</v>
      </c>
      <c r="N191" s="1" t="s">
        <v>251</v>
      </c>
      <c r="O191" s="1" t="s">
        <v>251</v>
      </c>
      <c r="P191" s="1" t="s">
        <v>281</v>
      </c>
      <c r="Q191" s="1" t="s">
        <v>251</v>
      </c>
      <c r="R191" s="1" t="s">
        <v>253</v>
      </c>
      <c r="T191" s="11" t="s">
        <v>295</v>
      </c>
      <c r="U191" s="11" t="s">
        <v>282</v>
      </c>
      <c r="V191" s="11" t="s">
        <v>479</v>
      </c>
    </row>
    <row r="192" spans="1:22">
      <c r="A192" s="2">
        <v>44503.7390909838</v>
      </c>
      <c r="B192" s="1" t="s">
        <v>241</v>
      </c>
      <c r="C192" s="1" t="s">
        <v>242</v>
      </c>
      <c r="D192" s="3">
        <v>44503</v>
      </c>
      <c r="E192" s="1" t="s">
        <v>243</v>
      </c>
      <c r="F192" s="1" t="s">
        <v>373</v>
      </c>
      <c r="G192" s="1" t="s">
        <v>245</v>
      </c>
      <c r="H192" s="1" t="s">
        <v>246</v>
      </c>
      <c r="I192" s="1" t="s">
        <v>285</v>
      </c>
      <c r="K192" s="1" t="s">
        <v>248</v>
      </c>
      <c r="L192" s="1" t="s">
        <v>249</v>
      </c>
      <c r="M192" s="1" t="s">
        <v>250</v>
      </c>
      <c r="N192" s="1" t="s">
        <v>251</v>
      </c>
      <c r="O192" s="1" t="s">
        <v>251</v>
      </c>
      <c r="P192" s="1" t="s">
        <v>272</v>
      </c>
      <c r="Q192" s="1" t="s">
        <v>251</v>
      </c>
      <c r="R192" s="1" t="s">
        <v>253</v>
      </c>
      <c r="T192" s="11" t="s">
        <v>295</v>
      </c>
      <c r="U192" s="11" t="s">
        <v>261</v>
      </c>
      <c r="V192" s="12"/>
    </row>
    <row r="193" spans="1:22">
      <c r="A193" s="2">
        <v>44516.68075712963</v>
      </c>
      <c r="B193" s="1" t="s">
        <v>241</v>
      </c>
      <c r="C193" s="1" t="s">
        <v>277</v>
      </c>
      <c r="D193" s="3">
        <v>44516</v>
      </c>
      <c r="E193" s="1" t="s">
        <v>243</v>
      </c>
      <c r="F193" s="1" t="s">
        <v>396</v>
      </c>
      <c r="G193" s="1" t="s">
        <v>245</v>
      </c>
      <c r="H193" s="1" t="s">
        <v>246</v>
      </c>
      <c r="I193" s="1" t="s">
        <v>247</v>
      </c>
      <c r="J193" s="1">
        <v>157</v>
      </c>
      <c r="K193" s="1" t="s">
        <v>251</v>
      </c>
      <c r="L193" s="1" t="s">
        <v>249</v>
      </c>
      <c r="M193" s="1" t="s">
        <v>250</v>
      </c>
      <c r="N193" s="1" t="s">
        <v>251</v>
      </c>
      <c r="O193" s="1" t="s">
        <v>251</v>
      </c>
      <c r="P193" s="1" t="s">
        <v>281</v>
      </c>
      <c r="Q193" s="1" t="s">
        <v>251</v>
      </c>
      <c r="R193" s="1" t="s">
        <v>253</v>
      </c>
      <c r="T193" s="11" t="s">
        <v>296</v>
      </c>
      <c r="U193" s="11" t="s">
        <v>261</v>
      </c>
      <c r="V193" s="12"/>
    </row>
    <row r="194" spans="1:22">
      <c r="A194" s="2">
        <v>44520.664385856478</v>
      </c>
      <c r="B194" s="1" t="s">
        <v>303</v>
      </c>
      <c r="C194" s="1" t="s">
        <v>304</v>
      </c>
      <c r="D194" s="3">
        <v>44519</v>
      </c>
      <c r="E194" s="1" t="s">
        <v>243</v>
      </c>
      <c r="F194" s="1" t="s">
        <v>537</v>
      </c>
      <c r="G194" s="1" t="s">
        <v>245</v>
      </c>
      <c r="H194" s="1" t="s">
        <v>246</v>
      </c>
      <c r="I194" s="1" t="s">
        <v>247</v>
      </c>
      <c r="J194" s="1">
        <v>144</v>
      </c>
      <c r="K194" s="1" t="s">
        <v>251</v>
      </c>
      <c r="L194" s="1" t="s">
        <v>249</v>
      </c>
      <c r="M194" s="1" t="s">
        <v>250</v>
      </c>
      <c r="N194" s="1" t="s">
        <v>251</v>
      </c>
      <c r="O194" s="1" t="s">
        <v>251</v>
      </c>
      <c r="P194" s="1" t="s">
        <v>252</v>
      </c>
      <c r="Q194" s="1" t="s">
        <v>251</v>
      </c>
      <c r="R194" s="1" t="s">
        <v>253</v>
      </c>
      <c r="T194" s="13" t="s">
        <v>263</v>
      </c>
      <c r="U194" s="13" t="s">
        <v>261</v>
      </c>
      <c r="V194" s="14"/>
    </row>
    <row r="195" spans="1:22">
      <c r="A195" s="2">
        <v>44517.698375023145</v>
      </c>
      <c r="B195" s="1" t="s">
        <v>241</v>
      </c>
      <c r="C195" s="1" t="s">
        <v>242</v>
      </c>
      <c r="D195" s="3">
        <v>44517</v>
      </c>
      <c r="E195" s="1" t="s">
        <v>243</v>
      </c>
      <c r="F195" s="1" t="s">
        <v>435</v>
      </c>
      <c r="G195" s="1" t="s">
        <v>245</v>
      </c>
      <c r="H195" s="1" t="s">
        <v>246</v>
      </c>
      <c r="I195" s="1" t="s">
        <v>285</v>
      </c>
      <c r="K195" s="1" t="s">
        <v>248</v>
      </c>
      <c r="L195" s="1" t="s">
        <v>249</v>
      </c>
      <c r="M195" s="1" t="s">
        <v>250</v>
      </c>
      <c r="N195" s="1" t="s">
        <v>251</v>
      </c>
      <c r="O195" s="1" t="s">
        <v>251</v>
      </c>
      <c r="P195" s="1" t="s">
        <v>252</v>
      </c>
      <c r="Q195" s="1" t="s">
        <v>248</v>
      </c>
      <c r="R195" s="1" t="s">
        <v>253</v>
      </c>
      <c r="T195" s="13" t="s">
        <v>263</v>
      </c>
      <c r="U195" s="13" t="s">
        <v>261</v>
      </c>
      <c r="V195" s="14"/>
    </row>
    <row r="196" spans="1:22">
      <c r="A196" s="2">
        <v>44516.68075712963</v>
      </c>
      <c r="B196" s="1" t="s">
        <v>241</v>
      </c>
      <c r="C196" s="1" t="s">
        <v>277</v>
      </c>
      <c r="D196" s="3">
        <v>44516</v>
      </c>
      <c r="E196" s="1" t="s">
        <v>243</v>
      </c>
      <c r="F196" s="1" t="s">
        <v>396</v>
      </c>
      <c r="G196" s="1" t="s">
        <v>245</v>
      </c>
      <c r="H196" s="1" t="s">
        <v>246</v>
      </c>
      <c r="I196" s="1" t="s">
        <v>247</v>
      </c>
      <c r="J196" s="1">
        <v>157</v>
      </c>
      <c r="K196" s="1" t="s">
        <v>251</v>
      </c>
      <c r="L196" s="1" t="s">
        <v>249</v>
      </c>
      <c r="M196" s="1" t="s">
        <v>250</v>
      </c>
      <c r="N196" s="1" t="s">
        <v>251</v>
      </c>
      <c r="O196" s="1" t="s">
        <v>251</v>
      </c>
      <c r="P196" s="1" t="s">
        <v>281</v>
      </c>
      <c r="Q196" s="1" t="s">
        <v>251</v>
      </c>
      <c r="R196" s="1" t="s">
        <v>253</v>
      </c>
      <c r="T196" s="13" t="s">
        <v>397</v>
      </c>
      <c r="U196" s="13" t="s">
        <v>261</v>
      </c>
      <c r="V196" s="14"/>
    </row>
    <row r="197" spans="1:22">
      <c r="A197" s="2">
        <v>44522.752034097226</v>
      </c>
      <c r="B197" s="1" t="s">
        <v>303</v>
      </c>
      <c r="C197" s="1" t="s">
        <v>304</v>
      </c>
      <c r="D197" s="3">
        <v>44522</v>
      </c>
      <c r="E197" s="1" t="s">
        <v>243</v>
      </c>
      <c r="F197" s="1" t="s">
        <v>305</v>
      </c>
      <c r="G197" s="1" t="s">
        <v>245</v>
      </c>
      <c r="H197" s="1" t="s">
        <v>246</v>
      </c>
      <c r="I197" s="1" t="s">
        <v>247</v>
      </c>
      <c r="J197" s="1">
        <v>261</v>
      </c>
      <c r="K197" s="1" t="s">
        <v>251</v>
      </c>
      <c r="L197" s="1" t="s">
        <v>312</v>
      </c>
      <c r="M197" s="1" t="s">
        <v>250</v>
      </c>
      <c r="N197" s="1" t="s">
        <v>251</v>
      </c>
      <c r="O197" s="1" t="s">
        <v>251</v>
      </c>
      <c r="P197" s="1" t="s">
        <v>281</v>
      </c>
      <c r="Q197" s="1" t="s">
        <v>251</v>
      </c>
      <c r="R197" s="1" t="s">
        <v>253</v>
      </c>
      <c r="T197" s="13" t="s">
        <v>330</v>
      </c>
      <c r="U197" s="13" t="s">
        <v>282</v>
      </c>
      <c r="V197" s="13" t="s">
        <v>479</v>
      </c>
    </row>
    <row r="198" spans="1:22">
      <c r="A198" s="2">
        <v>44503.7390909838</v>
      </c>
      <c r="B198" s="1" t="s">
        <v>241</v>
      </c>
      <c r="C198" s="1" t="s">
        <v>242</v>
      </c>
      <c r="D198" s="3">
        <v>44503</v>
      </c>
      <c r="E198" s="1" t="s">
        <v>243</v>
      </c>
      <c r="F198" s="1" t="s">
        <v>373</v>
      </c>
      <c r="G198" s="1" t="s">
        <v>245</v>
      </c>
      <c r="H198" s="1" t="s">
        <v>246</v>
      </c>
      <c r="I198" s="1" t="s">
        <v>285</v>
      </c>
      <c r="K198" s="1" t="s">
        <v>248</v>
      </c>
      <c r="L198" s="1" t="s">
        <v>249</v>
      </c>
      <c r="M198" s="1" t="s">
        <v>250</v>
      </c>
      <c r="N198" s="1" t="s">
        <v>251</v>
      </c>
      <c r="O198" s="1" t="s">
        <v>251</v>
      </c>
      <c r="P198" s="1" t="s">
        <v>272</v>
      </c>
      <c r="Q198" s="1" t="s">
        <v>251</v>
      </c>
      <c r="R198" s="1" t="s">
        <v>253</v>
      </c>
      <c r="T198" s="13" t="s">
        <v>348</v>
      </c>
      <c r="U198" s="13" t="s">
        <v>261</v>
      </c>
      <c r="V198" s="14"/>
    </row>
    <row r="199" spans="1:22">
      <c r="A199" s="2">
        <v>44518.948777141202</v>
      </c>
      <c r="B199" s="1" t="s">
        <v>303</v>
      </c>
      <c r="C199" s="1" t="s">
        <v>307</v>
      </c>
      <c r="D199" s="3">
        <v>44517</v>
      </c>
      <c r="E199" s="1" t="s">
        <v>243</v>
      </c>
      <c r="F199" s="1" t="s">
        <v>524</v>
      </c>
      <c r="G199" s="1" t="s">
        <v>245</v>
      </c>
      <c r="H199" s="1" t="s">
        <v>246</v>
      </c>
      <c r="I199" s="1" t="s">
        <v>285</v>
      </c>
      <c r="K199" s="1" t="s">
        <v>248</v>
      </c>
      <c r="L199" s="1" t="s">
        <v>249</v>
      </c>
      <c r="M199" s="1" t="s">
        <v>250</v>
      </c>
      <c r="N199" s="1" t="s">
        <v>251</v>
      </c>
      <c r="O199" s="1" t="s">
        <v>248</v>
      </c>
      <c r="P199" s="1" t="s">
        <v>252</v>
      </c>
      <c r="Q199" s="1" t="s">
        <v>251</v>
      </c>
      <c r="R199" s="1" t="s">
        <v>253</v>
      </c>
      <c r="T199" s="13" t="s">
        <v>291</v>
      </c>
      <c r="U199" s="13" t="s">
        <v>261</v>
      </c>
      <c r="V199" s="14"/>
    </row>
    <row r="200" spans="1:22">
      <c r="A200" s="2">
        <v>44503.719843310188</v>
      </c>
      <c r="B200" s="1" t="s">
        <v>241</v>
      </c>
      <c r="C200" s="1" t="s">
        <v>242</v>
      </c>
      <c r="D200" s="3">
        <v>44503</v>
      </c>
      <c r="E200" s="1" t="s">
        <v>243</v>
      </c>
      <c r="F200" s="1" t="s">
        <v>290</v>
      </c>
      <c r="G200" s="1" t="s">
        <v>245</v>
      </c>
      <c r="H200" s="1" t="s">
        <v>246</v>
      </c>
      <c r="I200" s="1" t="s">
        <v>247</v>
      </c>
      <c r="J200" s="1">
        <v>72</v>
      </c>
      <c r="K200" s="1" t="s">
        <v>251</v>
      </c>
      <c r="L200" s="1" t="s">
        <v>271</v>
      </c>
      <c r="M200" s="1" t="s">
        <v>250</v>
      </c>
      <c r="N200" s="1" t="s">
        <v>251</v>
      </c>
      <c r="O200" s="1" t="s">
        <v>251</v>
      </c>
      <c r="P200" s="1" t="s">
        <v>272</v>
      </c>
      <c r="Q200" s="1" t="s">
        <v>251</v>
      </c>
      <c r="R200" s="1" t="s">
        <v>253</v>
      </c>
      <c r="T200" s="13" t="s">
        <v>296</v>
      </c>
      <c r="U200" s="13" t="s">
        <v>261</v>
      </c>
      <c r="V200" s="14"/>
    </row>
    <row r="201" spans="1:22">
      <c r="A201" s="2">
        <v>44503.719843310188</v>
      </c>
      <c r="B201" s="1" t="s">
        <v>241</v>
      </c>
      <c r="C201" s="1" t="s">
        <v>242</v>
      </c>
      <c r="D201" s="3">
        <v>44503</v>
      </c>
      <c r="E201" s="1" t="s">
        <v>243</v>
      </c>
      <c r="F201" s="1" t="s">
        <v>290</v>
      </c>
      <c r="G201" s="1" t="s">
        <v>245</v>
      </c>
      <c r="H201" s="1" t="s">
        <v>246</v>
      </c>
      <c r="I201" s="1" t="s">
        <v>247</v>
      </c>
      <c r="J201" s="1">
        <v>72</v>
      </c>
      <c r="K201" s="1" t="s">
        <v>251</v>
      </c>
      <c r="L201" s="1" t="s">
        <v>271</v>
      </c>
      <c r="M201" s="1" t="s">
        <v>250</v>
      </c>
      <c r="N201" s="1" t="s">
        <v>251</v>
      </c>
      <c r="O201" s="1" t="s">
        <v>251</v>
      </c>
      <c r="P201" s="1" t="s">
        <v>272</v>
      </c>
      <c r="Q201" s="1" t="s">
        <v>251</v>
      </c>
      <c r="R201" s="1" t="s">
        <v>253</v>
      </c>
      <c r="T201" s="11" t="s">
        <v>263</v>
      </c>
      <c r="U201" s="11" t="s">
        <v>261</v>
      </c>
      <c r="V201" s="12"/>
    </row>
    <row r="202" spans="1:22">
      <c r="A202" s="2">
        <v>44518.948777141202</v>
      </c>
      <c r="B202" s="1" t="s">
        <v>303</v>
      </c>
      <c r="C202" s="1" t="s">
        <v>307</v>
      </c>
      <c r="D202" s="3">
        <v>44517</v>
      </c>
      <c r="E202" s="1" t="s">
        <v>243</v>
      </c>
      <c r="F202" s="1" t="s">
        <v>524</v>
      </c>
      <c r="G202" s="1" t="s">
        <v>245</v>
      </c>
      <c r="H202" s="1" t="s">
        <v>246</v>
      </c>
      <c r="I202" s="1" t="s">
        <v>285</v>
      </c>
      <c r="K202" s="1" t="s">
        <v>248</v>
      </c>
      <c r="L202" s="1" t="s">
        <v>249</v>
      </c>
      <c r="M202" s="1" t="s">
        <v>250</v>
      </c>
      <c r="N202" s="1" t="s">
        <v>251</v>
      </c>
      <c r="O202" s="1" t="s">
        <v>248</v>
      </c>
      <c r="P202" s="1" t="s">
        <v>252</v>
      </c>
      <c r="Q202" s="1" t="s">
        <v>251</v>
      </c>
      <c r="R202" s="1" t="s">
        <v>253</v>
      </c>
      <c r="T202" s="11" t="s">
        <v>257</v>
      </c>
      <c r="U202" s="11" t="s">
        <v>282</v>
      </c>
      <c r="V202" s="11" t="s">
        <v>526</v>
      </c>
    </row>
    <row r="203" spans="1:22">
      <c r="A203" s="2">
        <v>44520.664385856478</v>
      </c>
      <c r="B203" s="1" t="s">
        <v>303</v>
      </c>
      <c r="C203" s="1" t="s">
        <v>304</v>
      </c>
      <c r="D203" s="3">
        <v>44519</v>
      </c>
      <c r="E203" s="1" t="s">
        <v>243</v>
      </c>
      <c r="F203" s="1" t="s">
        <v>537</v>
      </c>
      <c r="G203" s="1" t="s">
        <v>245</v>
      </c>
      <c r="H203" s="1" t="s">
        <v>246</v>
      </c>
      <c r="I203" s="1" t="s">
        <v>247</v>
      </c>
      <c r="J203" s="1">
        <v>144</v>
      </c>
      <c r="K203" s="1" t="s">
        <v>251</v>
      </c>
      <c r="L203" s="1" t="s">
        <v>249</v>
      </c>
      <c r="M203" s="1" t="s">
        <v>250</v>
      </c>
      <c r="N203" s="1" t="s">
        <v>251</v>
      </c>
      <c r="O203" s="1" t="s">
        <v>251</v>
      </c>
      <c r="P203" s="1" t="s">
        <v>252</v>
      </c>
      <c r="Q203" s="1" t="s">
        <v>251</v>
      </c>
      <c r="R203" s="1" t="s">
        <v>253</v>
      </c>
      <c r="T203" s="11" t="s">
        <v>294</v>
      </c>
      <c r="U203" s="11" t="s">
        <v>261</v>
      </c>
      <c r="V203" s="12"/>
    </row>
    <row r="204" spans="1:22">
      <c r="A204" s="2">
        <v>44517.698375023145</v>
      </c>
      <c r="B204" s="1" t="s">
        <v>241</v>
      </c>
      <c r="C204" s="1" t="s">
        <v>242</v>
      </c>
      <c r="D204" s="3">
        <v>44517</v>
      </c>
      <c r="E204" s="1" t="s">
        <v>243</v>
      </c>
      <c r="F204" s="1" t="s">
        <v>435</v>
      </c>
      <c r="G204" s="1" t="s">
        <v>245</v>
      </c>
      <c r="H204" s="1" t="s">
        <v>246</v>
      </c>
      <c r="I204" s="1" t="s">
        <v>285</v>
      </c>
      <c r="K204" s="1" t="s">
        <v>248</v>
      </c>
      <c r="L204" s="1" t="s">
        <v>249</v>
      </c>
      <c r="M204" s="1" t="s">
        <v>250</v>
      </c>
      <c r="N204" s="1" t="s">
        <v>251</v>
      </c>
      <c r="O204" s="1" t="s">
        <v>251</v>
      </c>
      <c r="P204" s="1" t="s">
        <v>252</v>
      </c>
      <c r="Q204" s="1" t="s">
        <v>248</v>
      </c>
      <c r="R204" s="1" t="s">
        <v>253</v>
      </c>
      <c r="T204" s="11" t="s">
        <v>294</v>
      </c>
      <c r="U204" s="11" t="s">
        <v>261</v>
      </c>
      <c r="V204" s="12"/>
    </row>
    <row r="205" spans="1:22">
      <c r="A205" s="2">
        <v>44503.7390909838</v>
      </c>
      <c r="B205" s="1" t="s">
        <v>241</v>
      </c>
      <c r="C205" s="1" t="s">
        <v>242</v>
      </c>
      <c r="D205" s="3">
        <v>44503</v>
      </c>
      <c r="E205" s="1" t="s">
        <v>243</v>
      </c>
      <c r="F205" s="1" t="s">
        <v>373</v>
      </c>
      <c r="G205" s="1" t="s">
        <v>245</v>
      </c>
      <c r="H205" s="1" t="s">
        <v>246</v>
      </c>
      <c r="I205" s="1" t="s">
        <v>285</v>
      </c>
      <c r="K205" s="1" t="s">
        <v>248</v>
      </c>
      <c r="L205" s="1" t="s">
        <v>249</v>
      </c>
      <c r="M205" s="1" t="s">
        <v>250</v>
      </c>
      <c r="N205" s="1" t="s">
        <v>251</v>
      </c>
      <c r="O205" s="1" t="s">
        <v>251</v>
      </c>
      <c r="P205" s="1" t="s">
        <v>272</v>
      </c>
      <c r="Q205" s="1" t="s">
        <v>251</v>
      </c>
      <c r="R205" s="1" t="s">
        <v>253</v>
      </c>
      <c r="T205" s="11" t="s">
        <v>266</v>
      </c>
      <c r="U205" s="11" t="s">
        <v>261</v>
      </c>
      <c r="V205" s="12"/>
    </row>
    <row r="206" spans="1:22">
      <c r="A206" s="2">
        <v>44516.68075712963</v>
      </c>
      <c r="B206" s="1" t="s">
        <v>241</v>
      </c>
      <c r="C206" s="1" t="s">
        <v>277</v>
      </c>
      <c r="D206" s="3">
        <v>44516</v>
      </c>
      <c r="E206" s="1" t="s">
        <v>243</v>
      </c>
      <c r="F206" s="1" t="s">
        <v>396</v>
      </c>
      <c r="G206" s="1" t="s">
        <v>245</v>
      </c>
      <c r="H206" s="1" t="s">
        <v>246</v>
      </c>
      <c r="I206" s="1" t="s">
        <v>247</v>
      </c>
      <c r="J206" s="1">
        <v>157</v>
      </c>
      <c r="K206" s="1" t="s">
        <v>251</v>
      </c>
      <c r="L206" s="1" t="s">
        <v>249</v>
      </c>
      <c r="M206" s="1" t="s">
        <v>250</v>
      </c>
      <c r="N206" s="1" t="s">
        <v>251</v>
      </c>
      <c r="O206" s="1" t="s">
        <v>251</v>
      </c>
      <c r="P206" s="1" t="s">
        <v>281</v>
      </c>
      <c r="Q206" s="1" t="s">
        <v>251</v>
      </c>
      <c r="R206" s="1" t="s">
        <v>253</v>
      </c>
      <c r="T206" s="11" t="s">
        <v>398</v>
      </c>
      <c r="U206" s="11" t="s">
        <v>261</v>
      </c>
      <c r="V206" s="12"/>
    </row>
    <row r="207" spans="1:22">
      <c r="A207" s="2">
        <v>44503.7390909838</v>
      </c>
      <c r="B207" s="1" t="s">
        <v>241</v>
      </c>
      <c r="C207" s="1" t="s">
        <v>242</v>
      </c>
      <c r="D207" s="3">
        <v>44503</v>
      </c>
      <c r="E207" s="1" t="s">
        <v>243</v>
      </c>
      <c r="F207" s="1" t="s">
        <v>373</v>
      </c>
      <c r="G207" s="1" t="s">
        <v>245</v>
      </c>
      <c r="H207" s="1" t="s">
        <v>246</v>
      </c>
      <c r="I207" s="1" t="s">
        <v>285</v>
      </c>
      <c r="K207" s="1" t="s">
        <v>248</v>
      </c>
      <c r="L207" s="1" t="s">
        <v>249</v>
      </c>
      <c r="M207" s="1" t="s">
        <v>250</v>
      </c>
      <c r="N207" s="1" t="s">
        <v>251</v>
      </c>
      <c r="O207" s="1" t="s">
        <v>251</v>
      </c>
      <c r="P207" s="1" t="s">
        <v>272</v>
      </c>
      <c r="Q207" s="1" t="s">
        <v>251</v>
      </c>
      <c r="R207" s="1" t="s">
        <v>253</v>
      </c>
      <c r="T207" s="13" t="s">
        <v>257</v>
      </c>
      <c r="U207" s="13" t="s">
        <v>261</v>
      </c>
      <c r="V207" s="14"/>
    </row>
    <row r="208" spans="1:22">
      <c r="A208" s="2">
        <v>44518.948777141202</v>
      </c>
      <c r="B208" s="1" t="s">
        <v>303</v>
      </c>
      <c r="C208" s="1" t="s">
        <v>307</v>
      </c>
      <c r="D208" s="3">
        <v>44517</v>
      </c>
      <c r="E208" s="1" t="s">
        <v>243</v>
      </c>
      <c r="F208" s="1" t="s">
        <v>524</v>
      </c>
      <c r="G208" s="1" t="s">
        <v>245</v>
      </c>
      <c r="H208" s="1" t="s">
        <v>246</v>
      </c>
      <c r="I208" s="1" t="s">
        <v>285</v>
      </c>
      <c r="K208" s="1" t="s">
        <v>248</v>
      </c>
      <c r="L208" s="1" t="s">
        <v>249</v>
      </c>
      <c r="M208" s="1" t="s">
        <v>250</v>
      </c>
      <c r="N208" s="1" t="s">
        <v>251</v>
      </c>
      <c r="O208" s="1" t="s">
        <v>248</v>
      </c>
      <c r="P208" s="1" t="s">
        <v>252</v>
      </c>
      <c r="Q208" s="1" t="s">
        <v>251</v>
      </c>
      <c r="R208" s="1" t="s">
        <v>253</v>
      </c>
      <c r="T208" s="13" t="s">
        <v>330</v>
      </c>
      <c r="U208" s="13" t="s">
        <v>282</v>
      </c>
      <c r="V208" s="13" t="s">
        <v>526</v>
      </c>
    </row>
    <row r="209" spans="1:22">
      <c r="A209" s="2">
        <v>44520.664385856478</v>
      </c>
      <c r="B209" s="1" t="s">
        <v>303</v>
      </c>
      <c r="C209" s="1" t="s">
        <v>304</v>
      </c>
      <c r="D209" s="3">
        <v>44519</v>
      </c>
      <c r="E209" s="1" t="s">
        <v>243</v>
      </c>
      <c r="F209" s="1" t="s">
        <v>537</v>
      </c>
      <c r="G209" s="1" t="s">
        <v>245</v>
      </c>
      <c r="H209" s="1" t="s">
        <v>246</v>
      </c>
      <c r="I209" s="1" t="s">
        <v>247</v>
      </c>
      <c r="J209" s="1">
        <v>144</v>
      </c>
      <c r="K209" s="1" t="s">
        <v>251</v>
      </c>
      <c r="L209" s="1" t="s">
        <v>249</v>
      </c>
      <c r="M209" s="1" t="s">
        <v>250</v>
      </c>
      <c r="N209" s="1" t="s">
        <v>251</v>
      </c>
      <c r="O209" s="1" t="s">
        <v>251</v>
      </c>
      <c r="P209" s="1" t="s">
        <v>252</v>
      </c>
      <c r="Q209" s="1" t="s">
        <v>251</v>
      </c>
      <c r="R209" s="1" t="s">
        <v>253</v>
      </c>
      <c r="T209" s="13" t="s">
        <v>295</v>
      </c>
      <c r="U209" s="13" t="s">
        <v>261</v>
      </c>
      <c r="V209" s="14"/>
    </row>
    <row r="210" spans="1:22">
      <c r="A210" s="2">
        <v>44503.7390909838</v>
      </c>
      <c r="B210" s="1" t="s">
        <v>241</v>
      </c>
      <c r="C210" s="1" t="s">
        <v>242</v>
      </c>
      <c r="D210" s="3">
        <v>44503</v>
      </c>
      <c r="E210" s="1" t="s">
        <v>243</v>
      </c>
      <c r="F210" s="1" t="s">
        <v>373</v>
      </c>
      <c r="G210" s="1" t="s">
        <v>245</v>
      </c>
      <c r="H210" s="1" t="s">
        <v>246</v>
      </c>
      <c r="I210" s="1" t="s">
        <v>285</v>
      </c>
      <c r="K210" s="1" t="s">
        <v>248</v>
      </c>
      <c r="L210" s="1" t="s">
        <v>249</v>
      </c>
      <c r="M210" s="1" t="s">
        <v>250</v>
      </c>
      <c r="N210" s="1" t="s">
        <v>251</v>
      </c>
      <c r="O210" s="1" t="s">
        <v>251</v>
      </c>
      <c r="P210" s="1" t="s">
        <v>272</v>
      </c>
      <c r="Q210" s="1" t="s">
        <v>251</v>
      </c>
      <c r="R210" s="1" t="s">
        <v>253</v>
      </c>
      <c r="T210" s="11" t="s">
        <v>330</v>
      </c>
      <c r="U210" s="11" t="s">
        <v>261</v>
      </c>
      <c r="V210" s="12"/>
    </row>
    <row r="211" spans="1:22">
      <c r="A211" s="2">
        <v>44518.948777141202</v>
      </c>
      <c r="B211" s="1" t="s">
        <v>303</v>
      </c>
      <c r="C211" s="1" t="s">
        <v>307</v>
      </c>
      <c r="D211" s="3">
        <v>44517</v>
      </c>
      <c r="E211" s="1" t="s">
        <v>243</v>
      </c>
      <c r="F211" s="1" t="s">
        <v>524</v>
      </c>
      <c r="G211" s="1" t="s">
        <v>245</v>
      </c>
      <c r="H211" s="1" t="s">
        <v>246</v>
      </c>
      <c r="I211" s="1" t="s">
        <v>285</v>
      </c>
      <c r="K211" s="1" t="s">
        <v>248</v>
      </c>
      <c r="L211" s="1" t="s">
        <v>249</v>
      </c>
      <c r="M211" s="1" t="s">
        <v>250</v>
      </c>
      <c r="N211" s="1" t="s">
        <v>251</v>
      </c>
      <c r="O211" s="1" t="s">
        <v>248</v>
      </c>
      <c r="P211" s="1" t="s">
        <v>252</v>
      </c>
      <c r="Q211" s="1" t="s">
        <v>251</v>
      </c>
      <c r="R211" s="1" t="s">
        <v>253</v>
      </c>
      <c r="T211" s="11" t="s">
        <v>295</v>
      </c>
      <c r="U211" s="11" t="s">
        <v>282</v>
      </c>
      <c r="V211" s="11" t="s">
        <v>526</v>
      </c>
    </row>
    <row r="212" spans="1:22">
      <c r="A212" s="2">
        <v>44503.7390909838</v>
      </c>
      <c r="B212" s="1" t="s">
        <v>241</v>
      </c>
      <c r="C212" s="1" t="s">
        <v>242</v>
      </c>
      <c r="D212" s="3">
        <v>44503</v>
      </c>
      <c r="E212" s="1" t="s">
        <v>243</v>
      </c>
      <c r="F212" s="1" t="s">
        <v>373</v>
      </c>
      <c r="G212" s="1" t="s">
        <v>245</v>
      </c>
      <c r="H212" s="1" t="s">
        <v>246</v>
      </c>
      <c r="I212" s="1" t="s">
        <v>285</v>
      </c>
      <c r="K212" s="1" t="s">
        <v>248</v>
      </c>
      <c r="L212" s="1" t="s">
        <v>249</v>
      </c>
      <c r="M212" s="1" t="s">
        <v>250</v>
      </c>
      <c r="N212" s="1" t="s">
        <v>251</v>
      </c>
      <c r="O212" s="1" t="s">
        <v>251</v>
      </c>
      <c r="P212" s="1" t="s">
        <v>272</v>
      </c>
      <c r="Q212" s="1" t="s">
        <v>251</v>
      </c>
      <c r="R212" s="1" t="s">
        <v>253</v>
      </c>
      <c r="T212" s="13" t="s">
        <v>267</v>
      </c>
      <c r="U212" s="13" t="s">
        <v>261</v>
      </c>
      <c r="V212" s="14"/>
    </row>
    <row r="213" spans="1:22">
      <c r="A213" s="2">
        <v>44503.7390909838</v>
      </c>
      <c r="B213" s="1" t="s">
        <v>241</v>
      </c>
      <c r="C213" s="1" t="s">
        <v>242</v>
      </c>
      <c r="D213" s="3">
        <v>44503</v>
      </c>
      <c r="E213" s="1" t="s">
        <v>243</v>
      </c>
      <c r="F213" s="1" t="s">
        <v>373</v>
      </c>
      <c r="G213" s="1" t="s">
        <v>245</v>
      </c>
      <c r="H213" s="1" t="s">
        <v>246</v>
      </c>
      <c r="I213" s="1" t="s">
        <v>285</v>
      </c>
      <c r="K213" s="1" t="s">
        <v>248</v>
      </c>
      <c r="L213" s="1" t="s">
        <v>249</v>
      </c>
      <c r="M213" s="1" t="s">
        <v>250</v>
      </c>
      <c r="N213" s="1" t="s">
        <v>251</v>
      </c>
      <c r="O213" s="1" t="s">
        <v>251</v>
      </c>
      <c r="P213" s="1" t="s">
        <v>272</v>
      </c>
      <c r="Q213" s="1" t="s">
        <v>251</v>
      </c>
      <c r="R213" s="1" t="s">
        <v>253</v>
      </c>
      <c r="T213" s="1" t="s">
        <v>263</v>
      </c>
      <c r="U213" s="1" t="s">
        <v>261</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A281E-FF60-46A4-B2DA-A7EED7F8C59B}">
  <dimension ref="A1:H21"/>
  <sheetViews>
    <sheetView workbookViewId="0"/>
  </sheetViews>
  <sheetFormatPr defaultRowHeight="12.75"/>
  <cols>
    <col min="1" max="1" width="41.7109375" customWidth="1"/>
    <col min="2" max="2" width="16.5703125" customWidth="1"/>
    <col min="3" max="3" width="44.42578125" customWidth="1"/>
    <col min="4" max="4" width="20.140625" customWidth="1"/>
    <col min="5" max="5" width="15.5703125" customWidth="1"/>
    <col min="6" max="6" width="17.42578125" customWidth="1"/>
  </cols>
  <sheetData>
    <row r="1" spans="1:8" ht="15">
      <c r="A1" s="15"/>
      <c r="B1" s="16"/>
      <c r="C1" s="17"/>
      <c r="D1" s="18"/>
      <c r="E1" s="210" t="s">
        <v>569</v>
      </c>
      <c r="F1" s="211"/>
      <c r="G1" s="207"/>
      <c r="H1" s="208"/>
    </row>
    <row r="2" spans="1:8" ht="60">
      <c r="A2" s="19" t="s">
        <v>570</v>
      </c>
      <c r="B2" s="20" t="s">
        <v>571</v>
      </c>
      <c r="C2" s="21" t="s">
        <v>572</v>
      </c>
      <c r="D2" s="22" t="s">
        <v>573</v>
      </c>
      <c r="E2" s="23" t="s">
        <v>574</v>
      </c>
      <c r="F2" s="24" t="s">
        <v>575</v>
      </c>
      <c r="G2" s="23" t="s">
        <v>576</v>
      </c>
      <c r="H2" s="25" t="s">
        <v>577</v>
      </c>
    </row>
    <row r="3" spans="1:8" ht="15.75">
      <c r="A3" s="26" t="s">
        <v>448</v>
      </c>
      <c r="B3" s="27" t="s">
        <v>243</v>
      </c>
      <c r="C3" s="28" t="s">
        <v>578</v>
      </c>
      <c r="D3" s="29">
        <v>1110</v>
      </c>
      <c r="E3" s="49">
        <v>24</v>
      </c>
      <c r="F3" s="50">
        <v>14</v>
      </c>
      <c r="G3" s="48">
        <f>F3*E3</f>
        <v>336</v>
      </c>
      <c r="H3" s="44">
        <f>G3*D3</f>
        <v>372960</v>
      </c>
    </row>
    <row r="4" spans="1:8" ht="15.75">
      <c r="A4" s="30" t="s">
        <v>269</v>
      </c>
      <c r="B4" s="31" t="s">
        <v>243</v>
      </c>
      <c r="C4" s="32" t="s">
        <v>579</v>
      </c>
      <c r="D4" s="43">
        <v>1680</v>
      </c>
      <c r="E4" s="51">
        <v>38</v>
      </c>
      <c r="F4" s="52">
        <v>20</v>
      </c>
      <c r="G4" s="43">
        <f t="shared" ref="G4:G10" si="0">F4*E4</f>
        <v>760</v>
      </c>
      <c r="H4" s="45">
        <f>G4*D4</f>
        <v>1276800</v>
      </c>
    </row>
    <row r="5" spans="1:8" ht="15.75">
      <c r="A5" s="34" t="s">
        <v>277</v>
      </c>
      <c r="B5" s="31" t="s">
        <v>243</v>
      </c>
      <c r="C5" s="35" t="s">
        <v>580</v>
      </c>
      <c r="D5" s="43">
        <v>963</v>
      </c>
      <c r="E5" s="51">
        <v>33</v>
      </c>
      <c r="F5" s="52">
        <v>17</v>
      </c>
      <c r="G5" s="43">
        <f t="shared" si="0"/>
        <v>561</v>
      </c>
      <c r="H5" s="45">
        <f>G5*D5</f>
        <v>540243</v>
      </c>
    </row>
    <row r="6" spans="1:8" ht="15.75">
      <c r="A6" s="30" t="s">
        <v>581</v>
      </c>
      <c r="B6" s="31" t="s">
        <v>243</v>
      </c>
      <c r="C6" s="36" t="s">
        <v>582</v>
      </c>
      <c r="D6" s="43">
        <v>660</v>
      </c>
      <c r="E6" s="51">
        <v>32</v>
      </c>
      <c r="F6" s="52">
        <v>3</v>
      </c>
      <c r="G6" s="43">
        <f t="shared" si="0"/>
        <v>96</v>
      </c>
      <c r="H6" s="45">
        <f>G6*D6</f>
        <v>63360</v>
      </c>
    </row>
    <row r="7" spans="1:8" ht="15.75">
      <c r="A7" s="30" t="s">
        <v>583</v>
      </c>
      <c r="B7" s="31" t="s">
        <v>243</v>
      </c>
      <c r="C7" s="32" t="s">
        <v>579</v>
      </c>
      <c r="D7" s="43">
        <v>660</v>
      </c>
      <c r="E7" s="51">
        <v>48</v>
      </c>
      <c r="F7" s="52">
        <v>20</v>
      </c>
      <c r="G7" s="43">
        <f t="shared" si="0"/>
        <v>960</v>
      </c>
      <c r="H7" s="45">
        <f>G7*D7</f>
        <v>633600</v>
      </c>
    </row>
    <row r="8" spans="1:8" ht="15.75">
      <c r="A8" s="30" t="s">
        <v>584</v>
      </c>
      <c r="B8" s="31" t="s">
        <v>243</v>
      </c>
      <c r="C8" s="32" t="s">
        <v>578</v>
      </c>
      <c r="D8" s="43">
        <v>1377</v>
      </c>
      <c r="E8" s="51">
        <v>24</v>
      </c>
      <c r="F8" s="52">
        <v>13</v>
      </c>
      <c r="G8" s="43">
        <f t="shared" si="0"/>
        <v>312</v>
      </c>
      <c r="H8" s="45">
        <f>G8*D8</f>
        <v>429624</v>
      </c>
    </row>
    <row r="9" spans="1:8" ht="15.75">
      <c r="A9" s="37" t="s">
        <v>307</v>
      </c>
      <c r="B9" s="31" t="s">
        <v>243</v>
      </c>
      <c r="C9" s="32" t="s">
        <v>580</v>
      </c>
      <c r="D9" s="43">
        <v>884</v>
      </c>
      <c r="E9" s="51">
        <v>24</v>
      </c>
      <c r="F9" s="52">
        <v>16</v>
      </c>
      <c r="G9" s="43">
        <f t="shared" si="0"/>
        <v>384</v>
      </c>
      <c r="H9" s="45">
        <f>G9*D9</f>
        <v>339456</v>
      </c>
    </row>
    <row r="10" spans="1:8" ht="15.75">
      <c r="A10" s="38" t="s">
        <v>585</v>
      </c>
      <c r="B10" s="38"/>
      <c r="C10" s="39"/>
      <c r="D10" s="47"/>
      <c r="E10" s="53">
        <f>SUM(E3:E9)</f>
        <v>223</v>
      </c>
      <c r="F10" s="46">
        <f>SUM(F3:F9)</f>
        <v>103</v>
      </c>
      <c r="G10" s="54">
        <f t="shared" si="0"/>
        <v>22969</v>
      </c>
      <c r="H10" s="55">
        <f>SUM(H3:H9)</f>
        <v>3656043</v>
      </c>
    </row>
    <row r="14" spans="1:8" ht="21" customHeight="1">
      <c r="A14" s="40"/>
      <c r="B14" s="40"/>
      <c r="C14" s="41"/>
    </row>
    <row r="15" spans="1:8" ht="21" customHeight="1">
      <c r="A15" s="42"/>
      <c r="B15" s="40"/>
      <c r="C15" s="209"/>
    </row>
    <row r="16" spans="1:8" ht="21" customHeight="1">
      <c r="A16" s="42"/>
      <c r="B16" s="40"/>
      <c r="C16" s="209"/>
    </row>
    <row r="17" spans="1:3" ht="21" customHeight="1">
      <c r="A17" s="42"/>
      <c r="B17" s="40"/>
      <c r="C17" s="209"/>
    </row>
    <row r="18" spans="1:3" ht="21" customHeight="1">
      <c r="A18" s="42"/>
      <c r="B18" s="40"/>
      <c r="C18" s="209"/>
    </row>
    <row r="19" spans="1:3" ht="21" customHeight="1">
      <c r="A19" s="42"/>
      <c r="B19" s="40"/>
      <c r="C19" s="209"/>
    </row>
    <row r="20" spans="1:3" ht="21" customHeight="1">
      <c r="A20" s="42"/>
      <c r="B20" s="40"/>
      <c r="C20" s="209"/>
    </row>
    <row r="21" spans="1:3" ht="21" customHeight="1">
      <c r="A21" s="42"/>
      <c r="B21" s="40"/>
      <c r="C21" s="209"/>
    </row>
  </sheetData>
  <mergeCells count="3">
    <mergeCell ref="G1:H1"/>
    <mergeCell ref="C15:C21"/>
    <mergeCell ref="E1:F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2E086-62BB-44BA-A0CA-ED08BE8C04BF}">
  <dimension ref="A3:N59"/>
  <sheetViews>
    <sheetView topLeftCell="A3" workbookViewId="0">
      <selection activeCell="A3" sqref="A3:B6"/>
    </sheetView>
  </sheetViews>
  <sheetFormatPr defaultRowHeight="12.75"/>
  <cols>
    <col min="1" max="1" width="33.28515625" bestFit="1" customWidth="1"/>
    <col min="2" max="2" width="39.7109375" bestFit="1" customWidth="1"/>
    <col min="5" max="5" width="88.140625" customWidth="1"/>
    <col min="6" max="6" width="33.28515625" bestFit="1" customWidth="1"/>
    <col min="7" max="7" width="8.140625" bestFit="1" customWidth="1"/>
    <col min="8" max="9" width="12.7109375" bestFit="1" customWidth="1"/>
    <col min="11" max="11" width="48.7109375" bestFit="1" customWidth="1"/>
    <col min="12" max="12" width="33.28515625" bestFit="1" customWidth="1"/>
    <col min="13" max="13" width="8.140625" bestFit="1" customWidth="1"/>
    <col min="14" max="14" width="12.7109375" bestFit="1" customWidth="1"/>
  </cols>
  <sheetData>
    <row r="3" spans="1:14">
      <c r="A3" s="56" t="s">
        <v>22</v>
      </c>
      <c r="B3" t="s">
        <v>586</v>
      </c>
      <c r="E3" s="56" t="s">
        <v>586</v>
      </c>
      <c r="F3" s="56" t="s">
        <v>22</v>
      </c>
      <c r="K3" s="56" t="s">
        <v>586</v>
      </c>
      <c r="L3" s="56" t="s">
        <v>22</v>
      </c>
    </row>
    <row r="4" spans="1:14">
      <c r="A4" t="s">
        <v>255</v>
      </c>
      <c r="B4">
        <v>172</v>
      </c>
      <c r="E4" s="56" t="s">
        <v>30</v>
      </c>
      <c r="F4" t="s">
        <v>255</v>
      </c>
      <c r="G4" t="s">
        <v>274</v>
      </c>
      <c r="H4" t="s">
        <v>587</v>
      </c>
      <c r="K4" s="56" t="s">
        <v>33</v>
      </c>
      <c r="L4" t="s">
        <v>255</v>
      </c>
      <c r="M4" t="s">
        <v>274</v>
      </c>
      <c r="N4" t="s">
        <v>587</v>
      </c>
    </row>
    <row r="5" spans="1:14">
      <c r="A5" t="s">
        <v>274</v>
      </c>
      <c r="B5">
        <v>97</v>
      </c>
      <c r="E5" t="s">
        <v>268</v>
      </c>
      <c r="F5">
        <v>4</v>
      </c>
      <c r="G5">
        <v>77</v>
      </c>
      <c r="H5">
        <v>81</v>
      </c>
      <c r="K5" t="s">
        <v>251</v>
      </c>
      <c r="L5">
        <v>133</v>
      </c>
      <c r="M5">
        <v>80</v>
      </c>
      <c r="N5">
        <v>213</v>
      </c>
    </row>
    <row r="6" spans="1:14">
      <c r="A6" t="s">
        <v>587</v>
      </c>
      <c r="B6">
        <v>269</v>
      </c>
      <c r="E6" t="s">
        <v>267</v>
      </c>
      <c r="F6">
        <v>68</v>
      </c>
      <c r="H6">
        <v>68</v>
      </c>
      <c r="K6" t="s">
        <v>248</v>
      </c>
      <c r="L6">
        <v>39</v>
      </c>
      <c r="M6">
        <v>17</v>
      </c>
      <c r="N6">
        <v>56</v>
      </c>
    </row>
    <row r="7" spans="1:14">
      <c r="E7" t="s">
        <v>263</v>
      </c>
      <c r="F7">
        <v>28</v>
      </c>
      <c r="G7">
        <v>2</v>
      </c>
      <c r="H7">
        <v>30</v>
      </c>
      <c r="K7" t="s">
        <v>587</v>
      </c>
      <c r="L7">
        <v>172</v>
      </c>
      <c r="M7">
        <v>97</v>
      </c>
      <c r="N7">
        <v>269</v>
      </c>
    </row>
    <row r="8" spans="1:14">
      <c r="E8" t="s">
        <v>266</v>
      </c>
      <c r="F8">
        <v>29</v>
      </c>
      <c r="G8">
        <v>1</v>
      </c>
      <c r="H8">
        <v>30</v>
      </c>
    </row>
    <row r="9" spans="1:14">
      <c r="E9" t="s">
        <v>291</v>
      </c>
      <c r="G9">
        <v>17</v>
      </c>
      <c r="H9">
        <v>17</v>
      </c>
    </row>
    <row r="10" spans="1:14">
      <c r="E10" t="s">
        <v>348</v>
      </c>
      <c r="F10">
        <v>13</v>
      </c>
      <c r="H10">
        <v>13</v>
      </c>
    </row>
    <row r="11" spans="1:14">
      <c r="E11" t="s">
        <v>257</v>
      </c>
      <c r="F11">
        <v>11</v>
      </c>
      <c r="H11">
        <v>11</v>
      </c>
      <c r="K11" s="56" t="s">
        <v>33</v>
      </c>
      <c r="L11" t="s">
        <v>248</v>
      </c>
    </row>
    <row r="12" spans="1:14">
      <c r="E12" t="s">
        <v>330</v>
      </c>
      <c r="F12">
        <v>7</v>
      </c>
      <c r="H12">
        <v>7</v>
      </c>
    </row>
    <row r="13" spans="1:14">
      <c r="E13" t="s">
        <v>294</v>
      </c>
      <c r="F13">
        <v>7</v>
      </c>
      <c r="H13">
        <v>7</v>
      </c>
      <c r="K13" s="56" t="s">
        <v>586</v>
      </c>
      <c r="L13" s="56" t="s">
        <v>22</v>
      </c>
    </row>
    <row r="14" spans="1:14">
      <c r="E14" t="s">
        <v>295</v>
      </c>
      <c r="F14">
        <v>5</v>
      </c>
      <c r="H14">
        <v>5</v>
      </c>
      <c r="K14" s="56" t="s">
        <v>34</v>
      </c>
      <c r="L14" t="s">
        <v>255</v>
      </c>
      <c r="M14" t="s">
        <v>274</v>
      </c>
      <c r="N14" t="s">
        <v>587</v>
      </c>
    </row>
    <row r="15" spans="1:14">
      <c r="E15" t="s">
        <v>587</v>
      </c>
      <c r="F15">
        <v>172</v>
      </c>
      <c r="G15">
        <v>97</v>
      </c>
      <c r="H15">
        <v>269</v>
      </c>
      <c r="K15" t="s">
        <v>350</v>
      </c>
      <c r="L15">
        <v>7</v>
      </c>
      <c r="M15">
        <v>5</v>
      </c>
      <c r="N15">
        <v>12</v>
      </c>
    </row>
    <row r="16" spans="1:14">
      <c r="K16" t="s">
        <v>264</v>
      </c>
      <c r="L16">
        <v>7</v>
      </c>
      <c r="M16">
        <v>3</v>
      </c>
      <c r="N16">
        <v>10</v>
      </c>
    </row>
    <row r="17" spans="5:14">
      <c r="K17" t="s">
        <v>322</v>
      </c>
      <c r="L17">
        <v>4</v>
      </c>
      <c r="N17">
        <v>4</v>
      </c>
    </row>
    <row r="18" spans="5:14">
      <c r="K18" t="s">
        <v>321</v>
      </c>
      <c r="L18">
        <v>2</v>
      </c>
      <c r="M18">
        <v>2</v>
      </c>
      <c r="N18">
        <v>4</v>
      </c>
    </row>
    <row r="19" spans="5:14">
      <c r="K19" t="s">
        <v>260</v>
      </c>
      <c r="L19">
        <v>3</v>
      </c>
      <c r="M19">
        <v>1</v>
      </c>
      <c r="N19">
        <v>4</v>
      </c>
    </row>
    <row r="20" spans="5:14">
      <c r="K20" t="s">
        <v>351</v>
      </c>
      <c r="L20">
        <v>2</v>
      </c>
      <c r="M20">
        <v>1</v>
      </c>
      <c r="N20">
        <v>3</v>
      </c>
    </row>
    <row r="21" spans="5:14">
      <c r="K21" t="s">
        <v>423</v>
      </c>
      <c r="L21">
        <v>3</v>
      </c>
      <c r="N21">
        <v>3</v>
      </c>
    </row>
    <row r="22" spans="5:14">
      <c r="K22" t="s">
        <v>390</v>
      </c>
      <c r="L22">
        <v>2</v>
      </c>
      <c r="M22">
        <v>1</v>
      </c>
      <c r="N22">
        <v>3</v>
      </c>
    </row>
    <row r="23" spans="5:14">
      <c r="E23" s="56" t="s">
        <v>586</v>
      </c>
      <c r="F23" s="56" t="s">
        <v>22</v>
      </c>
      <c r="K23" t="s">
        <v>383</v>
      </c>
      <c r="L23">
        <v>2</v>
      </c>
      <c r="N23">
        <v>2</v>
      </c>
    </row>
    <row r="24" spans="5:14">
      <c r="E24" s="56" t="s">
        <v>23</v>
      </c>
      <c r="F24" t="s">
        <v>255</v>
      </c>
      <c r="G24" t="s">
        <v>274</v>
      </c>
      <c r="H24" t="s">
        <v>587</v>
      </c>
      <c r="K24" t="s">
        <v>389</v>
      </c>
      <c r="L24">
        <v>1</v>
      </c>
      <c r="M24">
        <v>1</v>
      </c>
      <c r="N24">
        <v>2</v>
      </c>
    </row>
    <row r="25" spans="5:14">
      <c r="E25" t="s">
        <v>251</v>
      </c>
      <c r="F25">
        <v>171</v>
      </c>
      <c r="G25">
        <v>96</v>
      </c>
      <c r="H25">
        <v>267</v>
      </c>
      <c r="K25" t="s">
        <v>437</v>
      </c>
      <c r="L25">
        <v>2</v>
      </c>
      <c r="N25">
        <v>2</v>
      </c>
    </row>
    <row r="26" spans="5:14">
      <c r="E26" t="s">
        <v>248</v>
      </c>
      <c r="F26">
        <v>1</v>
      </c>
      <c r="G26">
        <v>1</v>
      </c>
      <c r="H26">
        <v>2</v>
      </c>
      <c r="K26" t="s">
        <v>301</v>
      </c>
      <c r="M26">
        <v>2</v>
      </c>
      <c r="N26">
        <v>2</v>
      </c>
    </row>
    <row r="27" spans="5:14">
      <c r="E27" t="s">
        <v>587</v>
      </c>
      <c r="F27">
        <v>172</v>
      </c>
      <c r="G27">
        <v>97</v>
      </c>
      <c r="H27">
        <v>269</v>
      </c>
      <c r="K27" t="s">
        <v>436</v>
      </c>
      <c r="L27">
        <v>1</v>
      </c>
      <c r="N27">
        <v>1</v>
      </c>
    </row>
    <row r="28" spans="5:14">
      <c r="K28" t="s">
        <v>302</v>
      </c>
      <c r="L28">
        <v>1</v>
      </c>
      <c r="N28">
        <v>1</v>
      </c>
    </row>
    <row r="29" spans="5:14">
      <c r="K29" t="s">
        <v>318</v>
      </c>
      <c r="M29">
        <v>1</v>
      </c>
      <c r="N29">
        <v>1</v>
      </c>
    </row>
    <row r="30" spans="5:14">
      <c r="K30" t="s">
        <v>353</v>
      </c>
      <c r="L30">
        <v>1</v>
      </c>
      <c r="N30">
        <v>1</v>
      </c>
    </row>
    <row r="31" spans="5:14">
      <c r="K31" t="s">
        <v>392</v>
      </c>
      <c r="L31">
        <v>1</v>
      </c>
      <c r="N31">
        <v>1</v>
      </c>
    </row>
    <row r="32" spans="5:14">
      <c r="E32" s="56" t="s">
        <v>586</v>
      </c>
      <c r="F32" s="56" t="s">
        <v>22</v>
      </c>
      <c r="K32" t="s">
        <v>587</v>
      </c>
      <c r="L32">
        <v>39</v>
      </c>
      <c r="M32">
        <v>17</v>
      </c>
      <c r="N32">
        <v>56</v>
      </c>
    </row>
    <row r="33" spans="5:8">
      <c r="E33" s="56" t="s">
        <v>25</v>
      </c>
      <c r="F33" t="s">
        <v>255</v>
      </c>
      <c r="G33" t="s">
        <v>274</v>
      </c>
      <c r="H33" t="s">
        <v>587</v>
      </c>
    </row>
    <row r="34" spans="5:8">
      <c r="E34" t="s">
        <v>256</v>
      </c>
      <c r="F34">
        <v>172</v>
      </c>
      <c r="H34">
        <v>172</v>
      </c>
    </row>
    <row r="35" spans="5:8">
      <c r="E35" t="s">
        <v>275</v>
      </c>
      <c r="G35">
        <v>97</v>
      </c>
      <c r="H35">
        <v>97</v>
      </c>
    </row>
    <row r="36" spans="5:8">
      <c r="E36" t="s">
        <v>587</v>
      </c>
      <c r="F36">
        <v>172</v>
      </c>
      <c r="G36">
        <v>97</v>
      </c>
      <c r="H36">
        <v>269</v>
      </c>
    </row>
    <row r="40" spans="5:8">
      <c r="E40" s="56" t="s">
        <v>586</v>
      </c>
      <c r="F40" s="56" t="s">
        <v>22</v>
      </c>
    </row>
    <row r="41" spans="5:8">
      <c r="E41" s="56" t="s">
        <v>21</v>
      </c>
      <c r="F41" t="s">
        <v>255</v>
      </c>
      <c r="G41" t="s">
        <v>274</v>
      </c>
      <c r="H41" t="s">
        <v>587</v>
      </c>
    </row>
    <row r="42" spans="5:8">
      <c r="E42" t="s">
        <v>251</v>
      </c>
      <c r="F42">
        <v>171</v>
      </c>
      <c r="G42">
        <v>96</v>
      </c>
      <c r="H42">
        <v>267</v>
      </c>
    </row>
    <row r="43" spans="5:8">
      <c r="E43" t="s">
        <v>248</v>
      </c>
      <c r="F43">
        <v>1</v>
      </c>
      <c r="G43">
        <v>1</v>
      </c>
      <c r="H43">
        <v>2</v>
      </c>
    </row>
    <row r="44" spans="5:8">
      <c r="E44" t="s">
        <v>587</v>
      </c>
      <c r="F44">
        <v>172</v>
      </c>
      <c r="G44">
        <v>97</v>
      </c>
      <c r="H44">
        <v>269</v>
      </c>
    </row>
    <row r="48" spans="5:8">
      <c r="E48" s="56" t="s">
        <v>586</v>
      </c>
      <c r="F48" s="56" t="s">
        <v>22</v>
      </c>
    </row>
    <row r="49" spans="5:8">
      <c r="E49" s="56" t="s">
        <v>20</v>
      </c>
      <c r="F49" t="s">
        <v>255</v>
      </c>
      <c r="G49" t="s">
        <v>274</v>
      </c>
      <c r="H49" t="s">
        <v>587</v>
      </c>
    </row>
    <row r="50" spans="5:8">
      <c r="E50" t="s">
        <v>251</v>
      </c>
      <c r="F50">
        <v>168</v>
      </c>
      <c r="G50">
        <v>90</v>
      </c>
      <c r="H50">
        <v>258</v>
      </c>
    </row>
    <row r="51" spans="5:8">
      <c r="E51" t="s">
        <v>248</v>
      </c>
      <c r="F51">
        <v>4</v>
      </c>
      <c r="G51">
        <v>7</v>
      </c>
      <c r="H51">
        <v>11</v>
      </c>
    </row>
    <row r="52" spans="5:8">
      <c r="E52" t="s">
        <v>587</v>
      </c>
      <c r="F52">
        <v>172</v>
      </c>
      <c r="G52">
        <v>97</v>
      </c>
      <c r="H52">
        <v>269</v>
      </c>
    </row>
    <row r="55" spans="5:8">
      <c r="E55" s="56" t="s">
        <v>586</v>
      </c>
      <c r="F55" s="56" t="s">
        <v>22</v>
      </c>
    </row>
    <row r="56" spans="5:8">
      <c r="E56" s="56" t="s">
        <v>29</v>
      </c>
      <c r="F56" t="s">
        <v>255</v>
      </c>
      <c r="G56" t="s">
        <v>274</v>
      </c>
      <c r="H56" t="s">
        <v>587</v>
      </c>
    </row>
    <row r="57" spans="5:8">
      <c r="E57" t="s">
        <v>251</v>
      </c>
      <c r="F57">
        <v>153</v>
      </c>
      <c r="G57">
        <v>93</v>
      </c>
      <c r="H57">
        <v>246</v>
      </c>
    </row>
    <row r="58" spans="5:8">
      <c r="E58" t="s">
        <v>248</v>
      </c>
      <c r="F58">
        <v>19</v>
      </c>
      <c r="G58">
        <v>4</v>
      </c>
      <c r="H58">
        <v>23</v>
      </c>
    </row>
    <row r="59" spans="5:8">
      <c r="E59" t="s">
        <v>587</v>
      </c>
      <c r="F59">
        <v>172</v>
      </c>
      <c r="G59">
        <v>97</v>
      </c>
      <c r="H59">
        <v>269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4D722-44F8-4819-8119-FC33330F057D}">
  <dimension ref="A1:AK270"/>
  <sheetViews>
    <sheetView topLeftCell="R1" workbookViewId="0">
      <selection activeCell="T285" sqref="T285"/>
    </sheetView>
  </sheetViews>
  <sheetFormatPr defaultColWidth="19.85546875" defaultRowHeight="12.75"/>
  <sheetData>
    <row r="1" spans="1:37" ht="227.25" customHeight="1">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7" t="s">
        <v>19</v>
      </c>
      <c r="U1" s="7" t="s">
        <v>20</v>
      </c>
      <c r="V1" s="7" t="s">
        <v>21</v>
      </c>
      <c r="W1" s="7" t="s">
        <v>22</v>
      </c>
      <c r="X1" s="7" t="s">
        <v>23</v>
      </c>
      <c r="Y1" s="7" t="s">
        <v>24</v>
      </c>
      <c r="Z1" s="7" t="s">
        <v>25</v>
      </c>
      <c r="AA1" s="7" t="s">
        <v>26</v>
      </c>
      <c r="AB1" s="7" t="s">
        <v>27</v>
      </c>
      <c r="AC1" s="7" t="s">
        <v>28</v>
      </c>
      <c r="AD1" s="7" t="s">
        <v>29</v>
      </c>
      <c r="AE1" s="7" t="s">
        <v>30</v>
      </c>
      <c r="AF1" s="7" t="s">
        <v>31</v>
      </c>
      <c r="AG1" s="7" t="s">
        <v>32</v>
      </c>
      <c r="AH1" s="7" t="s">
        <v>33</v>
      </c>
      <c r="AI1" s="7" t="s">
        <v>34</v>
      </c>
      <c r="AJ1" s="7" t="s">
        <v>35</v>
      </c>
      <c r="AK1" s="7" t="s">
        <v>36</v>
      </c>
    </row>
    <row r="2" spans="1:37">
      <c r="A2" s="2">
        <v>44505.267638831021</v>
      </c>
      <c r="B2" s="1" t="s">
        <v>241</v>
      </c>
      <c r="C2" s="1" t="s">
        <v>242</v>
      </c>
      <c r="D2" s="3">
        <v>44505</v>
      </c>
      <c r="E2" s="1" t="s">
        <v>243</v>
      </c>
      <c r="F2" s="1" t="s">
        <v>244</v>
      </c>
      <c r="G2" s="1" t="s">
        <v>245</v>
      </c>
      <c r="H2" s="1" t="s">
        <v>246</v>
      </c>
      <c r="I2" s="1" t="s">
        <v>247</v>
      </c>
      <c r="J2" s="1">
        <v>171</v>
      </c>
      <c r="K2" s="1" t="s">
        <v>248</v>
      </c>
      <c r="L2" s="1" t="s">
        <v>249</v>
      </c>
      <c r="M2" s="1" t="s">
        <v>250</v>
      </c>
      <c r="N2" s="1" t="s">
        <v>251</v>
      </c>
      <c r="O2" s="1" t="s">
        <v>251</v>
      </c>
      <c r="P2" s="1" t="s">
        <v>252</v>
      </c>
      <c r="Q2" s="1" t="s">
        <v>251</v>
      </c>
      <c r="R2" s="1" t="s">
        <v>253</v>
      </c>
      <c r="T2" s="8" t="s">
        <v>333</v>
      </c>
      <c r="U2" s="8" t="s">
        <v>251</v>
      </c>
      <c r="V2" s="8" t="s">
        <v>251</v>
      </c>
      <c r="W2" s="8" t="s">
        <v>255</v>
      </c>
      <c r="X2" s="8" t="s">
        <v>251</v>
      </c>
      <c r="Y2" s="9"/>
      <c r="Z2" s="8" t="s">
        <v>256</v>
      </c>
      <c r="AA2" s="9"/>
      <c r="AB2" s="8" t="s">
        <v>251</v>
      </c>
      <c r="AC2" s="9"/>
      <c r="AD2" s="8" t="s">
        <v>251</v>
      </c>
      <c r="AE2" s="8" t="s">
        <v>257</v>
      </c>
      <c r="AF2" s="8" t="s">
        <v>258</v>
      </c>
      <c r="AG2" s="8" t="s">
        <v>259</v>
      </c>
      <c r="AH2" s="8" t="s">
        <v>248</v>
      </c>
      <c r="AI2" s="8" t="s">
        <v>260</v>
      </c>
      <c r="AJ2" s="8" t="s">
        <v>261</v>
      </c>
      <c r="AK2" s="9"/>
    </row>
    <row r="3" spans="1:37">
      <c r="A3" s="2">
        <v>44503.669222731478</v>
      </c>
      <c r="B3" s="1" t="s">
        <v>241</v>
      </c>
      <c r="C3" s="1" t="s">
        <v>269</v>
      </c>
      <c r="D3" s="3">
        <v>44503</v>
      </c>
      <c r="E3" s="1" t="s">
        <v>243</v>
      </c>
      <c r="F3" s="1" t="s">
        <v>270</v>
      </c>
      <c r="G3" s="1" t="s">
        <v>245</v>
      </c>
      <c r="H3" s="1" t="s">
        <v>246</v>
      </c>
      <c r="I3" s="1" t="s">
        <v>247</v>
      </c>
      <c r="J3" s="1">
        <v>62</v>
      </c>
      <c r="K3" s="1" t="s">
        <v>251</v>
      </c>
      <c r="L3" s="1" t="s">
        <v>271</v>
      </c>
      <c r="M3" s="1" t="s">
        <v>250</v>
      </c>
      <c r="N3" s="1" t="s">
        <v>251</v>
      </c>
      <c r="O3" s="1" t="s">
        <v>251</v>
      </c>
      <c r="P3" s="1" t="s">
        <v>272</v>
      </c>
      <c r="Q3" s="1" t="s">
        <v>251</v>
      </c>
      <c r="R3" s="1" t="s">
        <v>253</v>
      </c>
      <c r="T3" s="8" t="s">
        <v>273</v>
      </c>
      <c r="U3" s="8" t="s">
        <v>251</v>
      </c>
      <c r="V3" s="8" t="s">
        <v>251</v>
      </c>
      <c r="W3" s="8" t="s">
        <v>274</v>
      </c>
      <c r="X3" s="8" t="s">
        <v>251</v>
      </c>
      <c r="Y3" s="9"/>
      <c r="Z3" s="8" t="s">
        <v>275</v>
      </c>
      <c r="AA3" s="9"/>
      <c r="AB3" s="8" t="s">
        <v>251</v>
      </c>
      <c r="AC3" s="9"/>
      <c r="AD3" s="8" t="s">
        <v>248</v>
      </c>
      <c r="AE3" s="8" t="s">
        <v>268</v>
      </c>
      <c r="AF3" s="8" t="s">
        <v>258</v>
      </c>
      <c r="AG3" s="8" t="s">
        <v>259</v>
      </c>
      <c r="AH3" s="8" t="s">
        <v>251</v>
      </c>
      <c r="AI3" s="9"/>
      <c r="AJ3" s="8" t="s">
        <v>261</v>
      </c>
      <c r="AK3" s="9"/>
    </row>
    <row r="4" spans="1:37">
      <c r="A4" s="2">
        <v>44503.698604826393</v>
      </c>
      <c r="B4" s="1" t="s">
        <v>241</v>
      </c>
      <c r="C4" s="1" t="s">
        <v>277</v>
      </c>
      <c r="D4" s="3">
        <v>44503</v>
      </c>
      <c r="E4" s="1" t="s">
        <v>243</v>
      </c>
      <c r="F4" s="1" t="s">
        <v>278</v>
      </c>
      <c r="G4" s="1" t="s">
        <v>245</v>
      </c>
      <c r="H4" s="1" t="s">
        <v>246</v>
      </c>
      <c r="I4" s="1" t="s">
        <v>279</v>
      </c>
      <c r="K4" s="1" t="s">
        <v>248</v>
      </c>
      <c r="L4" s="1" t="s">
        <v>280</v>
      </c>
      <c r="M4" s="1" t="s">
        <v>250</v>
      </c>
      <c r="N4" s="1" t="s">
        <v>251</v>
      </c>
      <c r="O4" s="1" t="s">
        <v>251</v>
      </c>
      <c r="P4" s="1" t="s">
        <v>281</v>
      </c>
      <c r="Q4" s="1" t="s">
        <v>251</v>
      </c>
      <c r="R4" s="1" t="s">
        <v>253</v>
      </c>
      <c r="T4" s="8" t="s">
        <v>273</v>
      </c>
      <c r="U4" s="8" t="s">
        <v>251</v>
      </c>
      <c r="V4" s="8" t="s">
        <v>251</v>
      </c>
      <c r="W4" s="8" t="s">
        <v>274</v>
      </c>
      <c r="X4" s="8" t="s">
        <v>251</v>
      </c>
      <c r="Y4" s="9"/>
      <c r="Z4" s="8" t="s">
        <v>275</v>
      </c>
      <c r="AA4" s="9"/>
      <c r="AB4" s="8" t="s">
        <v>251</v>
      </c>
      <c r="AC4" s="9"/>
      <c r="AD4" s="8" t="s">
        <v>251</v>
      </c>
      <c r="AE4" s="8" t="s">
        <v>268</v>
      </c>
      <c r="AF4" s="8" t="s">
        <v>258</v>
      </c>
      <c r="AG4" s="8" t="s">
        <v>259</v>
      </c>
      <c r="AH4" s="8" t="s">
        <v>251</v>
      </c>
      <c r="AI4" s="9"/>
      <c r="AJ4" s="8" t="s">
        <v>282</v>
      </c>
      <c r="AK4" s="8" t="s">
        <v>283</v>
      </c>
    </row>
    <row r="5" spans="1:37">
      <c r="A5" s="2">
        <v>44503.708346678242</v>
      </c>
      <c r="B5" s="1" t="s">
        <v>241</v>
      </c>
      <c r="C5" s="1" t="s">
        <v>242</v>
      </c>
      <c r="D5" s="3">
        <v>44503</v>
      </c>
      <c r="E5" s="1" t="s">
        <v>243</v>
      </c>
      <c r="F5" s="1" t="s">
        <v>284</v>
      </c>
      <c r="G5" s="1" t="s">
        <v>245</v>
      </c>
      <c r="H5" s="1" t="s">
        <v>246</v>
      </c>
      <c r="I5" s="1" t="s">
        <v>285</v>
      </c>
      <c r="K5" s="1" t="s">
        <v>251</v>
      </c>
      <c r="L5" s="1" t="s">
        <v>286</v>
      </c>
      <c r="M5" s="1" t="s">
        <v>250</v>
      </c>
      <c r="N5" s="1" t="s">
        <v>251</v>
      </c>
      <c r="O5" s="1" t="s">
        <v>251</v>
      </c>
      <c r="P5" s="1" t="s">
        <v>272</v>
      </c>
      <c r="Q5" s="1" t="s">
        <v>251</v>
      </c>
      <c r="R5" s="1" t="s">
        <v>253</v>
      </c>
      <c r="T5" s="8" t="s">
        <v>273</v>
      </c>
      <c r="U5" s="8" t="s">
        <v>251</v>
      </c>
      <c r="V5" s="8" t="s">
        <v>251</v>
      </c>
      <c r="W5" s="8" t="s">
        <v>274</v>
      </c>
      <c r="X5" s="8" t="s">
        <v>251</v>
      </c>
      <c r="Y5" s="9"/>
      <c r="Z5" s="8" t="s">
        <v>275</v>
      </c>
      <c r="AA5" s="9"/>
      <c r="AB5" s="8" t="s">
        <v>251</v>
      </c>
      <c r="AC5" s="9"/>
      <c r="AD5" s="8" t="s">
        <v>251</v>
      </c>
      <c r="AE5" s="8" t="s">
        <v>268</v>
      </c>
      <c r="AF5" s="8" t="s">
        <v>258</v>
      </c>
      <c r="AG5" s="8" t="s">
        <v>259</v>
      </c>
      <c r="AH5" s="8" t="s">
        <v>251</v>
      </c>
      <c r="AI5" s="9"/>
      <c r="AJ5" s="8" t="s">
        <v>261</v>
      </c>
      <c r="AK5" s="9"/>
    </row>
    <row r="6" spans="1:37">
      <c r="A6" s="2">
        <v>44503.719843310188</v>
      </c>
      <c r="B6" s="1" t="s">
        <v>241</v>
      </c>
      <c r="C6" s="1" t="s">
        <v>242</v>
      </c>
      <c r="D6" s="3">
        <v>44503</v>
      </c>
      <c r="E6" s="1" t="s">
        <v>243</v>
      </c>
      <c r="F6" s="1" t="s">
        <v>290</v>
      </c>
      <c r="G6" s="1" t="s">
        <v>245</v>
      </c>
      <c r="H6" s="1" t="s">
        <v>246</v>
      </c>
      <c r="I6" s="1" t="s">
        <v>247</v>
      </c>
      <c r="J6" s="1">
        <v>72</v>
      </c>
      <c r="K6" s="1" t="s">
        <v>251</v>
      </c>
      <c r="L6" s="1" t="s">
        <v>271</v>
      </c>
      <c r="M6" s="1" t="s">
        <v>250</v>
      </c>
      <c r="N6" s="1" t="s">
        <v>251</v>
      </c>
      <c r="O6" s="1" t="s">
        <v>251</v>
      </c>
      <c r="P6" s="1" t="s">
        <v>272</v>
      </c>
      <c r="Q6" s="1" t="s">
        <v>251</v>
      </c>
      <c r="R6" s="1" t="s">
        <v>253</v>
      </c>
      <c r="T6" s="8" t="s">
        <v>273</v>
      </c>
      <c r="U6" s="8" t="s">
        <v>251</v>
      </c>
      <c r="V6" s="8" t="s">
        <v>251</v>
      </c>
      <c r="W6" s="8" t="s">
        <v>274</v>
      </c>
      <c r="X6" s="8" t="s">
        <v>251</v>
      </c>
      <c r="Y6" s="9"/>
      <c r="Z6" s="8" t="s">
        <v>275</v>
      </c>
      <c r="AA6" s="9"/>
      <c r="AB6" s="8" t="s">
        <v>251</v>
      </c>
      <c r="AC6" s="9"/>
      <c r="AD6" s="8" t="s">
        <v>251</v>
      </c>
      <c r="AE6" s="8" t="s">
        <v>268</v>
      </c>
      <c r="AF6" s="8" t="s">
        <v>258</v>
      </c>
      <c r="AG6" s="8" t="s">
        <v>259</v>
      </c>
      <c r="AH6" s="8" t="s">
        <v>251</v>
      </c>
      <c r="AI6" s="9"/>
      <c r="AJ6" s="8" t="s">
        <v>261</v>
      </c>
      <c r="AK6" s="9"/>
    </row>
    <row r="7" spans="1:37">
      <c r="A7" s="2">
        <v>44504.687829745366</v>
      </c>
      <c r="B7" s="1" t="s">
        <v>241</v>
      </c>
      <c r="C7" s="1" t="s">
        <v>269</v>
      </c>
      <c r="D7" s="3">
        <v>44504</v>
      </c>
      <c r="E7" s="1" t="s">
        <v>243</v>
      </c>
      <c r="F7" s="1" t="s">
        <v>297</v>
      </c>
      <c r="G7" s="1" t="s">
        <v>298</v>
      </c>
      <c r="H7" s="1" t="s">
        <v>251</v>
      </c>
      <c r="I7" s="1" t="s">
        <v>247</v>
      </c>
      <c r="J7" s="1">
        <v>115</v>
      </c>
      <c r="K7" s="1" t="s">
        <v>248</v>
      </c>
      <c r="L7" s="1" t="s">
        <v>299</v>
      </c>
      <c r="M7" s="1" t="s">
        <v>250</v>
      </c>
      <c r="N7" s="1" t="s">
        <v>251</v>
      </c>
      <c r="O7" s="1" t="s">
        <v>251</v>
      </c>
      <c r="P7" s="1" t="s">
        <v>252</v>
      </c>
      <c r="Q7" s="1" t="s">
        <v>248</v>
      </c>
      <c r="R7" s="1" t="s">
        <v>253</v>
      </c>
      <c r="T7" s="8" t="s">
        <v>273</v>
      </c>
      <c r="U7" s="8" t="s">
        <v>251</v>
      </c>
      <c r="V7" s="8" t="s">
        <v>251</v>
      </c>
      <c r="W7" s="8" t="s">
        <v>274</v>
      </c>
      <c r="X7" s="8" t="s">
        <v>251</v>
      </c>
      <c r="Y7" s="9"/>
      <c r="Z7" s="8" t="s">
        <v>275</v>
      </c>
      <c r="AA7" s="9"/>
      <c r="AB7" s="8" t="s">
        <v>251</v>
      </c>
      <c r="AC7" s="9"/>
      <c r="AD7" s="8" t="s">
        <v>251</v>
      </c>
      <c r="AE7" s="8" t="s">
        <v>268</v>
      </c>
      <c r="AF7" s="8" t="s">
        <v>258</v>
      </c>
      <c r="AG7" s="8" t="s">
        <v>259</v>
      </c>
      <c r="AH7" s="8" t="s">
        <v>248</v>
      </c>
      <c r="AI7" s="8" t="s">
        <v>264</v>
      </c>
      <c r="AJ7" s="8" t="s">
        <v>261</v>
      </c>
      <c r="AK7" s="9"/>
    </row>
    <row r="8" spans="1:37">
      <c r="A8" s="2">
        <v>44508.745773750001</v>
      </c>
      <c r="B8" s="1" t="s">
        <v>241</v>
      </c>
      <c r="C8" s="1" t="s">
        <v>269</v>
      </c>
      <c r="D8" s="3">
        <v>44508</v>
      </c>
      <c r="E8" s="1" t="s">
        <v>243</v>
      </c>
      <c r="F8" s="1" t="s">
        <v>300</v>
      </c>
      <c r="G8" s="1" t="s">
        <v>245</v>
      </c>
      <c r="H8" s="1" t="s">
        <v>246</v>
      </c>
      <c r="I8" s="1" t="s">
        <v>279</v>
      </c>
      <c r="K8" s="1" t="s">
        <v>248</v>
      </c>
      <c r="L8" s="1" t="s">
        <v>249</v>
      </c>
      <c r="M8" s="1" t="s">
        <v>250</v>
      </c>
      <c r="N8" s="1" t="s">
        <v>251</v>
      </c>
      <c r="O8" s="1" t="s">
        <v>251</v>
      </c>
      <c r="P8" s="1" t="s">
        <v>252</v>
      </c>
      <c r="Q8" s="1" t="s">
        <v>251</v>
      </c>
      <c r="R8" s="1" t="s">
        <v>253</v>
      </c>
      <c r="T8" s="8" t="s">
        <v>273</v>
      </c>
      <c r="U8" s="8" t="s">
        <v>251</v>
      </c>
      <c r="V8" s="8" t="s">
        <v>251</v>
      </c>
      <c r="W8" s="8" t="s">
        <v>274</v>
      </c>
      <c r="X8" s="8" t="s">
        <v>251</v>
      </c>
      <c r="Y8" s="9"/>
      <c r="Z8" s="8" t="s">
        <v>275</v>
      </c>
      <c r="AA8" s="9"/>
      <c r="AB8" s="8" t="s">
        <v>251</v>
      </c>
      <c r="AC8" s="9"/>
      <c r="AD8" s="8" t="s">
        <v>251</v>
      </c>
      <c r="AE8" s="8" t="s">
        <v>268</v>
      </c>
      <c r="AF8" s="8" t="s">
        <v>258</v>
      </c>
      <c r="AG8" s="8" t="s">
        <v>259</v>
      </c>
      <c r="AH8" s="8" t="s">
        <v>248</v>
      </c>
      <c r="AI8" s="8" t="s">
        <v>301</v>
      </c>
      <c r="AJ8" s="8" t="s">
        <v>261</v>
      </c>
      <c r="AK8" s="9"/>
    </row>
    <row r="9" spans="1:37">
      <c r="A9" s="2">
        <v>44508.759848182875</v>
      </c>
      <c r="B9" s="1" t="s">
        <v>303</v>
      </c>
      <c r="C9" s="1" t="s">
        <v>304</v>
      </c>
      <c r="D9" s="3">
        <v>44503</v>
      </c>
      <c r="E9" s="1" t="s">
        <v>243</v>
      </c>
      <c r="F9" s="1" t="s">
        <v>305</v>
      </c>
      <c r="G9" s="1" t="s">
        <v>245</v>
      </c>
      <c r="H9" s="1" t="s">
        <v>246</v>
      </c>
      <c r="I9" s="1" t="s">
        <v>247</v>
      </c>
      <c r="J9" s="1">
        <v>261</v>
      </c>
      <c r="K9" s="1" t="s">
        <v>251</v>
      </c>
      <c r="L9" s="1" t="s">
        <v>286</v>
      </c>
      <c r="M9" s="1" t="s">
        <v>250</v>
      </c>
      <c r="N9" s="1" t="s">
        <v>251</v>
      </c>
      <c r="O9" s="1" t="s">
        <v>251</v>
      </c>
      <c r="P9" s="1" t="s">
        <v>272</v>
      </c>
      <c r="Q9" s="1" t="s">
        <v>251</v>
      </c>
      <c r="R9" s="1" t="s">
        <v>253</v>
      </c>
      <c r="T9" s="8" t="s">
        <v>273</v>
      </c>
      <c r="U9" s="8" t="s">
        <v>251</v>
      </c>
      <c r="V9" s="8" t="s">
        <v>251</v>
      </c>
      <c r="W9" s="8" t="s">
        <v>274</v>
      </c>
      <c r="X9" s="8" t="s">
        <v>251</v>
      </c>
      <c r="Y9" s="9"/>
      <c r="Z9" s="8" t="s">
        <v>275</v>
      </c>
      <c r="AA9" s="9"/>
      <c r="AB9" s="8" t="s">
        <v>251</v>
      </c>
      <c r="AC9" s="9"/>
      <c r="AD9" s="8" t="s">
        <v>251</v>
      </c>
      <c r="AE9" s="8" t="s">
        <v>268</v>
      </c>
      <c r="AF9" s="8" t="s">
        <v>258</v>
      </c>
      <c r="AG9" s="8" t="s">
        <v>259</v>
      </c>
      <c r="AH9" s="8" t="s">
        <v>251</v>
      </c>
      <c r="AI9" s="9"/>
      <c r="AJ9" s="8" t="s">
        <v>282</v>
      </c>
      <c r="AK9" s="8" t="s">
        <v>306</v>
      </c>
    </row>
    <row r="10" spans="1:37">
      <c r="A10" s="2">
        <v>44508.771963402774</v>
      </c>
      <c r="B10" s="1" t="s">
        <v>303</v>
      </c>
      <c r="C10" s="1" t="s">
        <v>307</v>
      </c>
      <c r="D10" s="3">
        <v>44503</v>
      </c>
      <c r="E10" s="1" t="s">
        <v>243</v>
      </c>
      <c r="F10" s="1" t="s">
        <v>308</v>
      </c>
      <c r="G10" s="1" t="s">
        <v>245</v>
      </c>
      <c r="H10" s="1" t="s">
        <v>246</v>
      </c>
      <c r="I10" s="1" t="s">
        <v>247</v>
      </c>
      <c r="J10" s="1">
        <v>120</v>
      </c>
      <c r="K10" s="1" t="s">
        <v>251</v>
      </c>
      <c r="L10" s="1" t="s">
        <v>286</v>
      </c>
      <c r="M10" s="1" t="s">
        <v>250</v>
      </c>
      <c r="N10" s="1" t="s">
        <v>251</v>
      </c>
      <c r="O10" s="1" t="s">
        <v>251</v>
      </c>
      <c r="P10" s="1" t="s">
        <v>252</v>
      </c>
      <c r="Q10" s="1" t="s">
        <v>251</v>
      </c>
      <c r="R10" s="1" t="s">
        <v>309</v>
      </c>
      <c r="T10" s="8" t="s">
        <v>273</v>
      </c>
      <c r="U10" s="8" t="s">
        <v>251</v>
      </c>
      <c r="V10" s="8" t="s">
        <v>251</v>
      </c>
      <c r="W10" s="8" t="s">
        <v>274</v>
      </c>
      <c r="X10" s="8" t="s">
        <v>251</v>
      </c>
      <c r="Y10" s="9"/>
      <c r="Z10" s="8" t="s">
        <v>275</v>
      </c>
      <c r="AA10" s="9"/>
      <c r="AB10" s="8" t="s">
        <v>251</v>
      </c>
      <c r="AC10" s="9"/>
      <c r="AD10" s="8" t="s">
        <v>251</v>
      </c>
      <c r="AE10" s="8" t="s">
        <v>268</v>
      </c>
      <c r="AF10" s="8" t="s">
        <v>258</v>
      </c>
      <c r="AG10" s="8" t="s">
        <v>259</v>
      </c>
      <c r="AH10" s="8" t="s">
        <v>251</v>
      </c>
      <c r="AI10" s="9"/>
      <c r="AJ10" s="8" t="s">
        <v>261</v>
      </c>
      <c r="AK10" s="9"/>
    </row>
    <row r="11" spans="1:37">
      <c r="A11" s="2">
        <v>44508.790610543976</v>
      </c>
      <c r="B11" s="1" t="s">
        <v>303</v>
      </c>
      <c r="C11" s="1" t="s">
        <v>307</v>
      </c>
      <c r="D11" s="3">
        <v>44503</v>
      </c>
      <c r="E11" s="1" t="s">
        <v>243</v>
      </c>
      <c r="F11" s="1" t="s">
        <v>310</v>
      </c>
      <c r="G11" s="1" t="s">
        <v>245</v>
      </c>
      <c r="H11" s="1" t="s">
        <v>246</v>
      </c>
      <c r="I11" s="1" t="s">
        <v>311</v>
      </c>
      <c r="K11" s="1" t="s">
        <v>251</v>
      </c>
      <c r="L11" s="1" t="s">
        <v>312</v>
      </c>
      <c r="M11" s="1" t="s">
        <v>250</v>
      </c>
      <c r="N11" s="1" t="s">
        <v>248</v>
      </c>
      <c r="O11" s="1" t="s">
        <v>251</v>
      </c>
      <c r="P11" s="1" t="s">
        <v>272</v>
      </c>
      <c r="Q11" s="1" t="s">
        <v>251</v>
      </c>
      <c r="R11" s="1" t="s">
        <v>253</v>
      </c>
      <c r="T11" s="8" t="s">
        <v>273</v>
      </c>
      <c r="U11" s="8" t="s">
        <v>251</v>
      </c>
      <c r="V11" s="8" t="s">
        <v>251</v>
      </c>
      <c r="W11" s="8" t="s">
        <v>274</v>
      </c>
      <c r="X11" s="8" t="s">
        <v>248</v>
      </c>
      <c r="Y11" s="8" t="s">
        <v>313</v>
      </c>
      <c r="Z11" s="8" t="s">
        <v>275</v>
      </c>
      <c r="AA11" s="9"/>
      <c r="AB11" s="8" t="s">
        <v>251</v>
      </c>
      <c r="AC11" s="9"/>
      <c r="AD11" s="8" t="s">
        <v>251</v>
      </c>
      <c r="AE11" s="8" t="s">
        <v>268</v>
      </c>
      <c r="AF11" s="8" t="s">
        <v>258</v>
      </c>
      <c r="AG11" s="8" t="s">
        <v>259</v>
      </c>
      <c r="AH11" s="8" t="s">
        <v>251</v>
      </c>
      <c r="AI11" s="9"/>
      <c r="AJ11" s="8" t="s">
        <v>261</v>
      </c>
      <c r="AK11" s="9"/>
    </row>
    <row r="12" spans="1:37">
      <c r="A12" s="2">
        <v>44508.909904212967</v>
      </c>
      <c r="B12" s="1" t="s">
        <v>303</v>
      </c>
      <c r="C12" s="1" t="s">
        <v>304</v>
      </c>
      <c r="D12" s="3">
        <v>44505</v>
      </c>
      <c r="E12" s="1" t="s">
        <v>243</v>
      </c>
      <c r="F12" s="1" t="s">
        <v>305</v>
      </c>
      <c r="G12" s="1" t="s">
        <v>245</v>
      </c>
      <c r="H12" s="1" t="s">
        <v>246</v>
      </c>
      <c r="I12" s="1" t="s">
        <v>247</v>
      </c>
      <c r="J12" s="1">
        <v>261</v>
      </c>
      <c r="K12" s="1" t="s">
        <v>251</v>
      </c>
      <c r="L12" s="1" t="s">
        <v>286</v>
      </c>
      <c r="M12" s="1" t="s">
        <v>250</v>
      </c>
      <c r="N12" s="1" t="s">
        <v>248</v>
      </c>
      <c r="O12" s="1" t="s">
        <v>251</v>
      </c>
      <c r="P12" s="1" t="s">
        <v>252</v>
      </c>
      <c r="Q12" s="1" t="s">
        <v>251</v>
      </c>
      <c r="R12" s="1" t="s">
        <v>253</v>
      </c>
      <c r="T12" s="8" t="s">
        <v>273</v>
      </c>
      <c r="U12" s="8" t="s">
        <v>251</v>
      </c>
      <c r="V12" s="8" t="s">
        <v>251</v>
      </c>
      <c r="W12" s="8" t="s">
        <v>274</v>
      </c>
      <c r="X12" s="8" t="s">
        <v>251</v>
      </c>
      <c r="Y12" s="9"/>
      <c r="Z12" s="8" t="s">
        <v>275</v>
      </c>
      <c r="AA12" s="9"/>
      <c r="AB12" s="8" t="s">
        <v>251</v>
      </c>
      <c r="AC12" s="9"/>
      <c r="AD12" s="8" t="s">
        <v>251</v>
      </c>
      <c r="AE12" s="8" t="s">
        <v>268</v>
      </c>
      <c r="AF12" s="8" t="s">
        <v>258</v>
      </c>
      <c r="AG12" s="8" t="s">
        <v>259</v>
      </c>
      <c r="AH12" s="8" t="s">
        <v>251</v>
      </c>
      <c r="AI12" s="9"/>
      <c r="AJ12" s="8" t="s">
        <v>261</v>
      </c>
      <c r="AK12" s="9"/>
    </row>
    <row r="13" spans="1:37">
      <c r="A13" s="2">
        <v>44508.91595130787</v>
      </c>
      <c r="B13" s="1" t="s">
        <v>303</v>
      </c>
      <c r="C13" s="1" t="s">
        <v>304</v>
      </c>
      <c r="D13" s="3">
        <v>44505</v>
      </c>
      <c r="E13" s="1" t="s">
        <v>243</v>
      </c>
      <c r="F13" s="1" t="s">
        <v>315</v>
      </c>
      <c r="G13" s="1" t="s">
        <v>245</v>
      </c>
      <c r="H13" s="1" t="s">
        <v>246</v>
      </c>
      <c r="I13" s="1" t="s">
        <v>311</v>
      </c>
      <c r="K13" s="1" t="s">
        <v>251</v>
      </c>
      <c r="L13" s="1" t="s">
        <v>286</v>
      </c>
      <c r="M13" s="1" t="s">
        <v>250</v>
      </c>
      <c r="N13" s="1" t="s">
        <v>251</v>
      </c>
      <c r="O13" s="1" t="s">
        <v>251</v>
      </c>
      <c r="P13" s="1" t="s">
        <v>281</v>
      </c>
      <c r="Q13" s="1" t="s">
        <v>251</v>
      </c>
      <c r="R13" s="1" t="s">
        <v>253</v>
      </c>
      <c r="T13" s="8" t="s">
        <v>273</v>
      </c>
      <c r="U13" s="8" t="s">
        <v>251</v>
      </c>
      <c r="V13" s="8" t="s">
        <v>251</v>
      </c>
      <c r="W13" s="8" t="s">
        <v>274</v>
      </c>
      <c r="X13" s="8" t="s">
        <v>251</v>
      </c>
      <c r="Y13" s="9"/>
      <c r="Z13" s="8" t="s">
        <v>275</v>
      </c>
      <c r="AA13" s="9"/>
      <c r="AB13" s="8" t="s">
        <v>251</v>
      </c>
      <c r="AC13" s="9"/>
      <c r="AD13" s="8" t="s">
        <v>251</v>
      </c>
      <c r="AE13" s="8" t="s">
        <v>268</v>
      </c>
      <c r="AF13" s="8" t="s">
        <v>258</v>
      </c>
      <c r="AG13" s="8" t="s">
        <v>259</v>
      </c>
      <c r="AH13" s="8" t="s">
        <v>251</v>
      </c>
      <c r="AI13" s="9"/>
      <c r="AJ13" s="8" t="s">
        <v>261</v>
      </c>
      <c r="AK13" s="9"/>
    </row>
    <row r="14" spans="1:37">
      <c r="A14" s="2">
        <v>44508.952176863429</v>
      </c>
      <c r="B14" s="1" t="s">
        <v>303</v>
      </c>
      <c r="C14" s="1" t="s">
        <v>304</v>
      </c>
      <c r="D14" s="3">
        <v>44507</v>
      </c>
      <c r="E14" s="1" t="s">
        <v>243</v>
      </c>
      <c r="F14" s="1" t="s">
        <v>305</v>
      </c>
      <c r="G14" s="1" t="s">
        <v>245</v>
      </c>
      <c r="H14" s="1" t="s">
        <v>246</v>
      </c>
      <c r="I14" s="1" t="s">
        <v>247</v>
      </c>
      <c r="J14" s="1">
        <v>261</v>
      </c>
      <c r="K14" s="1" t="s">
        <v>251</v>
      </c>
      <c r="L14" s="1" t="s">
        <v>286</v>
      </c>
      <c r="M14" s="1" t="s">
        <v>250</v>
      </c>
      <c r="N14" s="1" t="s">
        <v>251</v>
      </c>
      <c r="O14" s="1" t="s">
        <v>251</v>
      </c>
      <c r="P14" s="1" t="s">
        <v>252</v>
      </c>
      <c r="Q14" s="1" t="s">
        <v>251</v>
      </c>
      <c r="R14" s="1" t="s">
        <v>253</v>
      </c>
      <c r="T14" s="8" t="s">
        <v>273</v>
      </c>
      <c r="U14" s="8" t="s">
        <v>251</v>
      </c>
      <c r="V14" s="8" t="s">
        <v>251</v>
      </c>
      <c r="W14" s="8" t="s">
        <v>274</v>
      </c>
      <c r="X14" s="8" t="s">
        <v>251</v>
      </c>
      <c r="Y14" s="9"/>
      <c r="Z14" s="8" t="s">
        <v>275</v>
      </c>
      <c r="AA14" s="9"/>
      <c r="AB14" s="8" t="s">
        <v>251</v>
      </c>
      <c r="AC14" s="9"/>
      <c r="AD14" s="8" t="s">
        <v>251</v>
      </c>
      <c r="AE14" s="8" t="s">
        <v>268</v>
      </c>
      <c r="AF14" s="8" t="s">
        <v>258</v>
      </c>
      <c r="AG14" s="8" t="s">
        <v>259</v>
      </c>
      <c r="AH14" s="8" t="s">
        <v>251</v>
      </c>
      <c r="AI14" s="9"/>
      <c r="AJ14" s="8" t="s">
        <v>261</v>
      </c>
      <c r="AK14" s="9"/>
    </row>
    <row r="15" spans="1:37">
      <c r="A15" s="2">
        <v>44508.978559571755</v>
      </c>
      <c r="B15" s="1" t="s">
        <v>303</v>
      </c>
      <c r="C15" s="1" t="s">
        <v>307</v>
      </c>
      <c r="D15" s="3">
        <v>44508</v>
      </c>
      <c r="E15" s="1" t="s">
        <v>243</v>
      </c>
      <c r="F15" s="1" t="s">
        <v>317</v>
      </c>
      <c r="G15" s="1" t="s">
        <v>245</v>
      </c>
      <c r="H15" s="1" t="s">
        <v>246</v>
      </c>
      <c r="I15" s="1" t="s">
        <v>247</v>
      </c>
      <c r="J15" s="1">
        <v>88</v>
      </c>
      <c r="K15" s="1" t="s">
        <v>251</v>
      </c>
      <c r="L15" s="1" t="s">
        <v>249</v>
      </c>
      <c r="M15" s="1" t="s">
        <v>250</v>
      </c>
      <c r="N15" s="1" t="s">
        <v>251</v>
      </c>
      <c r="O15" s="1" t="s">
        <v>251</v>
      </c>
      <c r="P15" s="1" t="s">
        <v>252</v>
      </c>
      <c r="Q15" s="1" t="s">
        <v>251</v>
      </c>
      <c r="R15" s="1" t="s">
        <v>253</v>
      </c>
      <c r="T15" s="8" t="s">
        <v>273</v>
      </c>
      <c r="U15" s="8" t="s">
        <v>251</v>
      </c>
      <c r="V15" s="8" t="s">
        <v>251</v>
      </c>
      <c r="W15" s="8" t="s">
        <v>274</v>
      </c>
      <c r="X15" s="8" t="s">
        <v>251</v>
      </c>
      <c r="Y15" s="9"/>
      <c r="Z15" s="8" t="s">
        <v>275</v>
      </c>
      <c r="AA15" s="9"/>
      <c r="AB15" s="8" t="s">
        <v>251</v>
      </c>
      <c r="AC15" s="9"/>
      <c r="AD15" s="8" t="s">
        <v>251</v>
      </c>
      <c r="AE15" s="8" t="s">
        <v>268</v>
      </c>
      <c r="AF15" s="8" t="s">
        <v>258</v>
      </c>
      <c r="AG15" s="8" t="s">
        <v>259</v>
      </c>
      <c r="AH15" s="8" t="s">
        <v>248</v>
      </c>
      <c r="AI15" s="8" t="s">
        <v>318</v>
      </c>
      <c r="AJ15" s="8" t="s">
        <v>261</v>
      </c>
      <c r="AK15" s="9"/>
    </row>
    <row r="16" spans="1:37">
      <c r="A16" s="2">
        <v>44509.68997269676</v>
      </c>
      <c r="B16" s="1" t="s">
        <v>241</v>
      </c>
      <c r="C16" s="1" t="s">
        <v>269</v>
      </c>
      <c r="D16" s="3">
        <v>44509</v>
      </c>
      <c r="E16" s="1" t="s">
        <v>243</v>
      </c>
      <c r="F16" s="1" t="s">
        <v>319</v>
      </c>
      <c r="G16" s="1" t="s">
        <v>245</v>
      </c>
      <c r="H16" s="1" t="s">
        <v>246</v>
      </c>
      <c r="I16" s="1" t="s">
        <v>247</v>
      </c>
      <c r="J16" s="1">
        <v>218</v>
      </c>
      <c r="K16" s="1" t="s">
        <v>248</v>
      </c>
      <c r="L16" s="1" t="s">
        <v>286</v>
      </c>
      <c r="M16" s="1" t="s">
        <v>250</v>
      </c>
      <c r="N16" s="1" t="s">
        <v>251</v>
      </c>
      <c r="O16" s="1" t="s">
        <v>251</v>
      </c>
      <c r="P16" s="1" t="s">
        <v>281</v>
      </c>
      <c r="Q16" s="1" t="s">
        <v>251</v>
      </c>
      <c r="R16" s="1" t="s">
        <v>253</v>
      </c>
      <c r="T16" s="8" t="s">
        <v>273</v>
      </c>
      <c r="U16" s="8" t="s">
        <v>251</v>
      </c>
      <c r="V16" s="8" t="s">
        <v>251</v>
      </c>
      <c r="W16" s="8" t="s">
        <v>274</v>
      </c>
      <c r="X16" s="8" t="s">
        <v>251</v>
      </c>
      <c r="Y16" s="9"/>
      <c r="Z16" s="8" t="s">
        <v>275</v>
      </c>
      <c r="AA16" s="9"/>
      <c r="AB16" s="8" t="s">
        <v>251</v>
      </c>
      <c r="AC16" s="9"/>
      <c r="AD16" s="8" t="s">
        <v>251</v>
      </c>
      <c r="AE16" s="8" t="s">
        <v>268</v>
      </c>
      <c r="AF16" s="8" t="s">
        <v>258</v>
      </c>
      <c r="AG16" s="8" t="s">
        <v>259</v>
      </c>
      <c r="AH16" s="8" t="s">
        <v>251</v>
      </c>
      <c r="AI16" s="9"/>
      <c r="AJ16" s="8" t="s">
        <v>261</v>
      </c>
      <c r="AK16" s="9"/>
    </row>
    <row r="17" spans="1:37">
      <c r="A17" s="2">
        <v>44509.693376759256</v>
      </c>
      <c r="B17" s="1" t="s">
        <v>241</v>
      </c>
      <c r="C17" s="1" t="s">
        <v>269</v>
      </c>
      <c r="D17" s="3">
        <v>44509</v>
      </c>
      <c r="E17" s="1" t="s">
        <v>243</v>
      </c>
      <c r="F17" s="1" t="s">
        <v>320</v>
      </c>
      <c r="G17" s="1" t="s">
        <v>245</v>
      </c>
      <c r="H17" s="1" t="s">
        <v>246</v>
      </c>
      <c r="I17" s="1" t="s">
        <v>279</v>
      </c>
      <c r="K17" s="1" t="s">
        <v>248</v>
      </c>
      <c r="L17" s="1" t="s">
        <v>249</v>
      </c>
      <c r="M17" s="1" t="s">
        <v>250</v>
      </c>
      <c r="N17" s="1" t="s">
        <v>251</v>
      </c>
      <c r="O17" s="1" t="s">
        <v>251</v>
      </c>
      <c r="P17" s="1" t="s">
        <v>252</v>
      </c>
      <c r="Q17" s="1" t="s">
        <v>251</v>
      </c>
      <c r="R17" s="1" t="s">
        <v>253</v>
      </c>
      <c r="T17" s="8" t="s">
        <v>273</v>
      </c>
      <c r="U17" s="8" t="s">
        <v>251</v>
      </c>
      <c r="V17" s="8" t="s">
        <v>251</v>
      </c>
      <c r="W17" s="8" t="s">
        <v>274</v>
      </c>
      <c r="X17" s="8" t="s">
        <v>251</v>
      </c>
      <c r="Y17" s="9"/>
      <c r="Z17" s="8" t="s">
        <v>275</v>
      </c>
      <c r="AA17" s="9"/>
      <c r="AB17" s="8" t="s">
        <v>251</v>
      </c>
      <c r="AC17" s="9"/>
      <c r="AD17" s="8" t="s">
        <v>251</v>
      </c>
      <c r="AE17" s="8" t="s">
        <v>268</v>
      </c>
      <c r="AF17" s="8" t="s">
        <v>258</v>
      </c>
      <c r="AG17" s="8" t="s">
        <v>259</v>
      </c>
      <c r="AH17" s="8" t="s">
        <v>248</v>
      </c>
      <c r="AI17" s="8" t="s">
        <v>321</v>
      </c>
      <c r="AJ17" s="8" t="s">
        <v>261</v>
      </c>
      <c r="AK17" s="9"/>
    </row>
    <row r="18" spans="1:37">
      <c r="A18" s="2">
        <v>44511.680888946757</v>
      </c>
      <c r="B18" s="1" t="s">
        <v>241</v>
      </c>
      <c r="C18" s="1" t="s">
        <v>269</v>
      </c>
      <c r="D18" s="3">
        <v>44511</v>
      </c>
      <c r="E18" s="1" t="s">
        <v>243</v>
      </c>
      <c r="F18" s="1" t="s">
        <v>323</v>
      </c>
      <c r="G18" s="1" t="s">
        <v>245</v>
      </c>
      <c r="H18" s="1" t="s">
        <v>246</v>
      </c>
      <c r="I18" s="1" t="s">
        <v>279</v>
      </c>
      <c r="K18" s="1" t="s">
        <v>248</v>
      </c>
      <c r="L18" s="1" t="s">
        <v>249</v>
      </c>
      <c r="M18" s="1" t="s">
        <v>250</v>
      </c>
      <c r="N18" s="1" t="s">
        <v>251</v>
      </c>
      <c r="O18" s="1" t="s">
        <v>251</v>
      </c>
      <c r="P18" s="1" t="s">
        <v>252</v>
      </c>
      <c r="Q18" s="1" t="s">
        <v>251</v>
      </c>
      <c r="R18" s="1" t="s">
        <v>253</v>
      </c>
      <c r="T18" s="8" t="s">
        <v>273</v>
      </c>
      <c r="U18" s="8" t="s">
        <v>251</v>
      </c>
      <c r="V18" s="8" t="s">
        <v>251</v>
      </c>
      <c r="W18" s="8" t="s">
        <v>274</v>
      </c>
      <c r="X18" s="8" t="s">
        <v>251</v>
      </c>
      <c r="Y18" s="9"/>
      <c r="Z18" s="8" t="s">
        <v>275</v>
      </c>
      <c r="AA18" s="9"/>
      <c r="AB18" s="8" t="s">
        <v>251</v>
      </c>
      <c r="AC18" s="9"/>
      <c r="AD18" s="8" t="s">
        <v>251</v>
      </c>
      <c r="AE18" s="8" t="s">
        <v>268</v>
      </c>
      <c r="AF18" s="8" t="s">
        <v>258</v>
      </c>
      <c r="AG18" s="8" t="s">
        <v>259</v>
      </c>
      <c r="AH18" s="8" t="s">
        <v>248</v>
      </c>
      <c r="AI18" s="8" t="s">
        <v>264</v>
      </c>
      <c r="AJ18" s="8" t="s">
        <v>261</v>
      </c>
      <c r="AK18" s="9"/>
    </row>
    <row r="19" spans="1:37">
      <c r="A19" s="2">
        <v>44512.503399062502</v>
      </c>
      <c r="B19" s="1" t="s">
        <v>241</v>
      </c>
      <c r="C19" s="1" t="s">
        <v>242</v>
      </c>
      <c r="D19" s="3">
        <v>44512</v>
      </c>
      <c r="E19" s="1" t="s">
        <v>243</v>
      </c>
      <c r="F19" s="1" t="s">
        <v>324</v>
      </c>
      <c r="G19" s="1" t="s">
        <v>245</v>
      </c>
      <c r="H19" s="1" t="s">
        <v>246</v>
      </c>
      <c r="I19" s="1" t="s">
        <v>247</v>
      </c>
      <c r="J19" s="1">
        <v>135</v>
      </c>
      <c r="K19" s="1" t="s">
        <v>251</v>
      </c>
      <c r="L19" s="1" t="s">
        <v>249</v>
      </c>
      <c r="M19" s="1" t="s">
        <v>250</v>
      </c>
      <c r="N19" s="1" t="s">
        <v>251</v>
      </c>
      <c r="O19" s="1" t="s">
        <v>251</v>
      </c>
      <c r="P19" s="1" t="s">
        <v>252</v>
      </c>
      <c r="Q19" s="1" t="s">
        <v>251</v>
      </c>
      <c r="R19" s="1" t="s">
        <v>253</v>
      </c>
      <c r="T19" s="8" t="s">
        <v>273</v>
      </c>
      <c r="U19" s="8" t="s">
        <v>251</v>
      </c>
      <c r="V19" s="8" t="s">
        <v>251</v>
      </c>
      <c r="W19" s="8" t="s">
        <v>274</v>
      </c>
      <c r="X19" s="8" t="s">
        <v>251</v>
      </c>
      <c r="Y19" s="9"/>
      <c r="Z19" s="8" t="s">
        <v>275</v>
      </c>
      <c r="AA19" s="9"/>
      <c r="AB19" s="8" t="s">
        <v>251</v>
      </c>
      <c r="AC19" s="9"/>
      <c r="AD19" s="8" t="s">
        <v>251</v>
      </c>
      <c r="AE19" s="8" t="s">
        <v>268</v>
      </c>
      <c r="AF19" s="8" t="s">
        <v>258</v>
      </c>
      <c r="AG19" s="8" t="s">
        <v>259</v>
      </c>
      <c r="AH19" s="8" t="s">
        <v>248</v>
      </c>
      <c r="AI19" s="8" t="s">
        <v>260</v>
      </c>
      <c r="AJ19" s="8" t="s">
        <v>261</v>
      </c>
      <c r="AK19" s="9"/>
    </row>
    <row r="20" spans="1:37">
      <c r="A20" s="2">
        <v>44515.322203472228</v>
      </c>
      <c r="B20" s="1" t="s">
        <v>241</v>
      </c>
      <c r="C20" s="1" t="s">
        <v>269</v>
      </c>
      <c r="D20" s="3">
        <v>44515</v>
      </c>
      <c r="E20" s="1" t="s">
        <v>243</v>
      </c>
      <c r="F20" s="1" t="s">
        <v>325</v>
      </c>
      <c r="G20" s="1" t="s">
        <v>245</v>
      </c>
      <c r="H20" s="1" t="s">
        <v>246</v>
      </c>
      <c r="I20" s="1" t="s">
        <v>247</v>
      </c>
      <c r="J20" s="1">
        <v>120</v>
      </c>
      <c r="K20" s="1" t="s">
        <v>251</v>
      </c>
      <c r="L20" s="1" t="s">
        <v>271</v>
      </c>
      <c r="M20" s="1" t="s">
        <v>250</v>
      </c>
      <c r="N20" s="1" t="s">
        <v>251</v>
      </c>
      <c r="O20" s="1" t="s">
        <v>251</v>
      </c>
      <c r="P20" s="1" t="s">
        <v>272</v>
      </c>
      <c r="Q20" s="1" t="s">
        <v>248</v>
      </c>
      <c r="R20" s="1" t="s">
        <v>253</v>
      </c>
      <c r="T20" s="8" t="s">
        <v>273</v>
      </c>
      <c r="U20" s="8" t="s">
        <v>251</v>
      </c>
      <c r="V20" s="8" t="s">
        <v>251</v>
      </c>
      <c r="W20" s="8" t="s">
        <v>274</v>
      </c>
      <c r="X20" s="8" t="s">
        <v>251</v>
      </c>
      <c r="Y20" s="9"/>
      <c r="Z20" s="8" t="s">
        <v>275</v>
      </c>
      <c r="AA20" s="9"/>
      <c r="AB20" s="8" t="s">
        <v>251</v>
      </c>
      <c r="AC20" s="9"/>
      <c r="AD20" s="8" t="s">
        <v>251</v>
      </c>
      <c r="AE20" s="8" t="s">
        <v>268</v>
      </c>
      <c r="AF20" s="8" t="s">
        <v>258</v>
      </c>
      <c r="AG20" s="8" t="s">
        <v>259</v>
      </c>
      <c r="AH20" s="8" t="s">
        <v>251</v>
      </c>
      <c r="AI20" s="9"/>
      <c r="AJ20" s="8" t="s">
        <v>282</v>
      </c>
      <c r="AK20" s="8" t="s">
        <v>326</v>
      </c>
    </row>
    <row r="21" spans="1:37">
      <c r="A21" s="2">
        <v>44515.524550624999</v>
      </c>
      <c r="B21" s="1" t="s">
        <v>241</v>
      </c>
      <c r="C21" s="1" t="s">
        <v>277</v>
      </c>
      <c r="D21" s="3">
        <v>44515</v>
      </c>
      <c r="E21" s="1" t="s">
        <v>243</v>
      </c>
      <c r="F21" s="1" t="s">
        <v>336</v>
      </c>
      <c r="G21" s="1" t="s">
        <v>245</v>
      </c>
      <c r="H21" s="1" t="s">
        <v>246</v>
      </c>
      <c r="I21" s="1" t="s">
        <v>279</v>
      </c>
      <c r="K21" s="1" t="s">
        <v>248</v>
      </c>
      <c r="L21" s="1" t="s">
        <v>249</v>
      </c>
      <c r="M21" s="1" t="s">
        <v>250</v>
      </c>
      <c r="N21" s="1" t="s">
        <v>251</v>
      </c>
      <c r="O21" s="1" t="s">
        <v>251</v>
      </c>
      <c r="P21" s="1" t="s">
        <v>281</v>
      </c>
      <c r="Q21" s="1" t="s">
        <v>251</v>
      </c>
      <c r="R21" s="1" t="s">
        <v>253</v>
      </c>
      <c r="T21" s="8" t="s">
        <v>273</v>
      </c>
      <c r="U21" s="8" t="s">
        <v>251</v>
      </c>
      <c r="V21" s="8" t="s">
        <v>251</v>
      </c>
      <c r="W21" s="8" t="s">
        <v>274</v>
      </c>
      <c r="X21" s="8" t="s">
        <v>251</v>
      </c>
      <c r="Y21" s="9"/>
      <c r="Z21" s="8" t="s">
        <v>275</v>
      </c>
      <c r="AA21" s="9"/>
      <c r="AB21" s="8" t="s">
        <v>251</v>
      </c>
      <c r="AC21" s="9"/>
      <c r="AD21" s="8" t="s">
        <v>251</v>
      </c>
      <c r="AE21" s="8" t="s">
        <v>268</v>
      </c>
      <c r="AF21" s="8" t="s">
        <v>258</v>
      </c>
      <c r="AG21" s="8" t="s">
        <v>259</v>
      </c>
      <c r="AH21" s="8" t="s">
        <v>251</v>
      </c>
      <c r="AI21" s="9"/>
      <c r="AJ21" s="8" t="s">
        <v>261</v>
      </c>
      <c r="AK21" s="9"/>
    </row>
    <row r="22" spans="1:37">
      <c r="A22" s="2">
        <v>44516.690866111108</v>
      </c>
      <c r="B22" s="1" t="s">
        <v>241</v>
      </c>
      <c r="C22" s="1" t="s">
        <v>269</v>
      </c>
      <c r="D22" s="3">
        <v>44516</v>
      </c>
      <c r="E22" s="1" t="s">
        <v>243</v>
      </c>
      <c r="F22" s="1" t="s">
        <v>337</v>
      </c>
      <c r="G22" s="1" t="s">
        <v>245</v>
      </c>
      <c r="H22" s="1" t="s">
        <v>246</v>
      </c>
      <c r="I22" s="1" t="s">
        <v>247</v>
      </c>
      <c r="J22" s="1">
        <v>100</v>
      </c>
      <c r="K22" s="1" t="s">
        <v>251</v>
      </c>
      <c r="L22" s="1" t="s">
        <v>249</v>
      </c>
      <c r="M22" s="1" t="s">
        <v>250</v>
      </c>
      <c r="N22" s="1" t="s">
        <v>251</v>
      </c>
      <c r="O22" s="1" t="s">
        <v>251</v>
      </c>
      <c r="P22" s="1" t="s">
        <v>252</v>
      </c>
      <c r="Q22" s="1" t="s">
        <v>251</v>
      </c>
      <c r="R22" s="1" t="s">
        <v>253</v>
      </c>
      <c r="T22" s="8" t="s">
        <v>273</v>
      </c>
      <c r="U22" s="8" t="s">
        <v>251</v>
      </c>
      <c r="V22" s="8" t="s">
        <v>251</v>
      </c>
      <c r="W22" s="8" t="s">
        <v>274</v>
      </c>
      <c r="X22" s="8" t="s">
        <v>251</v>
      </c>
      <c r="Y22" s="9"/>
      <c r="Z22" s="8" t="s">
        <v>275</v>
      </c>
      <c r="AA22" s="9"/>
      <c r="AB22" s="8" t="s">
        <v>251</v>
      </c>
      <c r="AC22" s="9"/>
      <c r="AD22" s="8" t="s">
        <v>251</v>
      </c>
      <c r="AE22" s="8" t="s">
        <v>268</v>
      </c>
      <c r="AF22" s="8" t="s">
        <v>258</v>
      </c>
      <c r="AG22" s="8" t="s">
        <v>259</v>
      </c>
      <c r="AH22" s="8" t="s">
        <v>251</v>
      </c>
      <c r="AI22" s="9"/>
      <c r="AJ22" s="8" t="s">
        <v>261</v>
      </c>
      <c r="AK22" s="9"/>
    </row>
    <row r="23" spans="1:37">
      <c r="A23" s="2">
        <v>44516.839226539349</v>
      </c>
      <c r="B23" s="1" t="s">
        <v>303</v>
      </c>
      <c r="C23" s="1" t="s">
        <v>304</v>
      </c>
      <c r="D23" s="3">
        <v>44512</v>
      </c>
      <c r="E23" s="1" t="s">
        <v>243</v>
      </c>
      <c r="F23" s="1" t="s">
        <v>338</v>
      </c>
      <c r="G23" s="1" t="s">
        <v>245</v>
      </c>
      <c r="H23" s="1" t="s">
        <v>246</v>
      </c>
      <c r="I23" s="1" t="s">
        <v>247</v>
      </c>
      <c r="J23" s="1">
        <v>224</v>
      </c>
      <c r="K23" s="1" t="s">
        <v>248</v>
      </c>
      <c r="L23" s="1" t="s">
        <v>249</v>
      </c>
      <c r="M23" s="1" t="s">
        <v>250</v>
      </c>
      <c r="N23" s="1" t="s">
        <v>251</v>
      </c>
      <c r="O23" s="1" t="s">
        <v>251</v>
      </c>
      <c r="P23" s="1" t="s">
        <v>252</v>
      </c>
      <c r="Q23" s="1" t="s">
        <v>251</v>
      </c>
      <c r="R23" s="1" t="s">
        <v>253</v>
      </c>
      <c r="T23" s="8" t="s">
        <v>273</v>
      </c>
      <c r="U23" s="8" t="s">
        <v>251</v>
      </c>
      <c r="V23" s="8" t="s">
        <v>251</v>
      </c>
      <c r="W23" s="8" t="s">
        <v>274</v>
      </c>
      <c r="X23" s="8" t="s">
        <v>251</v>
      </c>
      <c r="Y23" s="9"/>
      <c r="Z23" s="8" t="s">
        <v>275</v>
      </c>
      <c r="AA23" s="9"/>
      <c r="AB23" s="8" t="s">
        <v>251</v>
      </c>
      <c r="AC23" s="9"/>
      <c r="AD23" s="8" t="s">
        <v>251</v>
      </c>
      <c r="AE23" s="8" t="s">
        <v>268</v>
      </c>
      <c r="AF23" s="8" t="s">
        <v>258</v>
      </c>
      <c r="AG23" s="8" t="s">
        <v>259</v>
      </c>
      <c r="AH23" s="8" t="s">
        <v>251</v>
      </c>
      <c r="AI23" s="9"/>
      <c r="AJ23" s="8" t="s">
        <v>261</v>
      </c>
      <c r="AK23" s="9"/>
    </row>
    <row r="24" spans="1:37">
      <c r="A24" s="2">
        <v>44516.876215625001</v>
      </c>
      <c r="B24" s="1" t="s">
        <v>303</v>
      </c>
      <c r="C24" s="1" t="s">
        <v>304</v>
      </c>
      <c r="D24" s="3">
        <v>44514</v>
      </c>
      <c r="E24" s="1" t="s">
        <v>243</v>
      </c>
      <c r="F24" s="1" t="s">
        <v>349</v>
      </c>
      <c r="G24" s="1" t="s">
        <v>245</v>
      </c>
      <c r="H24" s="1" t="s">
        <v>246</v>
      </c>
      <c r="I24" s="1" t="s">
        <v>311</v>
      </c>
      <c r="K24" s="1" t="s">
        <v>248</v>
      </c>
      <c r="L24" s="1" t="s">
        <v>249</v>
      </c>
      <c r="M24" s="1" t="s">
        <v>250</v>
      </c>
      <c r="N24" s="1" t="s">
        <v>251</v>
      </c>
      <c r="O24" s="1" t="s">
        <v>251</v>
      </c>
      <c r="P24" s="1" t="s">
        <v>252</v>
      </c>
      <c r="Q24" s="1" t="s">
        <v>251</v>
      </c>
      <c r="R24" s="1" t="s">
        <v>253</v>
      </c>
      <c r="T24" s="8" t="s">
        <v>273</v>
      </c>
      <c r="U24" s="8" t="s">
        <v>251</v>
      </c>
      <c r="V24" s="8" t="s">
        <v>251</v>
      </c>
      <c r="W24" s="8" t="s">
        <v>274</v>
      </c>
      <c r="X24" s="8" t="s">
        <v>251</v>
      </c>
      <c r="Y24" s="9"/>
      <c r="Z24" s="8" t="s">
        <v>275</v>
      </c>
      <c r="AA24" s="9"/>
      <c r="AB24" s="8" t="s">
        <v>251</v>
      </c>
      <c r="AC24" s="9"/>
      <c r="AD24" s="8" t="s">
        <v>251</v>
      </c>
      <c r="AE24" s="8" t="s">
        <v>268</v>
      </c>
      <c r="AF24" s="8" t="s">
        <v>258</v>
      </c>
      <c r="AG24" s="8" t="s">
        <v>259</v>
      </c>
      <c r="AH24" s="8" t="s">
        <v>248</v>
      </c>
      <c r="AI24" s="8" t="s">
        <v>350</v>
      </c>
      <c r="AJ24" s="8" t="s">
        <v>261</v>
      </c>
      <c r="AK24" s="9"/>
    </row>
    <row r="25" spans="1:37">
      <c r="A25" s="2">
        <v>44517.929126678238</v>
      </c>
      <c r="B25" s="1" t="s">
        <v>303</v>
      </c>
      <c r="C25" s="1" t="s">
        <v>304</v>
      </c>
      <c r="D25" s="3">
        <v>44515</v>
      </c>
      <c r="E25" s="1" t="s">
        <v>243</v>
      </c>
      <c r="F25" s="1" t="s">
        <v>358</v>
      </c>
      <c r="G25" s="1" t="s">
        <v>245</v>
      </c>
      <c r="H25" s="1" t="s">
        <v>246</v>
      </c>
      <c r="I25" s="1" t="s">
        <v>247</v>
      </c>
      <c r="J25" s="1">
        <v>248</v>
      </c>
      <c r="K25" s="1" t="s">
        <v>248</v>
      </c>
      <c r="L25" s="1" t="s">
        <v>249</v>
      </c>
      <c r="M25" s="1" t="s">
        <v>250</v>
      </c>
      <c r="N25" s="1" t="s">
        <v>251</v>
      </c>
      <c r="O25" s="1" t="s">
        <v>251</v>
      </c>
      <c r="P25" s="1" t="s">
        <v>252</v>
      </c>
      <c r="Q25" s="1" t="s">
        <v>251</v>
      </c>
      <c r="R25" s="1" t="s">
        <v>253</v>
      </c>
      <c r="T25" s="8" t="s">
        <v>273</v>
      </c>
      <c r="U25" s="8" t="s">
        <v>251</v>
      </c>
      <c r="V25" s="8" t="s">
        <v>251</v>
      </c>
      <c r="W25" s="8" t="s">
        <v>274</v>
      </c>
      <c r="X25" s="8" t="s">
        <v>251</v>
      </c>
      <c r="Y25" s="9"/>
      <c r="Z25" s="8" t="s">
        <v>275</v>
      </c>
      <c r="AA25" s="9"/>
      <c r="AB25" s="8" t="s">
        <v>251</v>
      </c>
      <c r="AC25" s="9"/>
      <c r="AD25" s="8" t="s">
        <v>248</v>
      </c>
      <c r="AE25" s="8" t="s">
        <v>268</v>
      </c>
      <c r="AF25" s="8" t="s">
        <v>258</v>
      </c>
      <c r="AG25" s="8" t="s">
        <v>259</v>
      </c>
      <c r="AH25" s="8" t="s">
        <v>248</v>
      </c>
      <c r="AI25" s="8" t="s">
        <v>350</v>
      </c>
      <c r="AJ25" s="8" t="s">
        <v>287</v>
      </c>
      <c r="AK25" s="8" t="s">
        <v>359</v>
      </c>
    </row>
    <row r="26" spans="1:37">
      <c r="A26" s="2">
        <v>44517.948470046293</v>
      </c>
      <c r="B26" s="1" t="s">
        <v>303</v>
      </c>
      <c r="C26" s="1" t="s">
        <v>304</v>
      </c>
      <c r="D26" s="3">
        <v>44516</v>
      </c>
      <c r="E26" s="1" t="s">
        <v>243</v>
      </c>
      <c r="F26" s="1" t="s">
        <v>360</v>
      </c>
      <c r="G26" s="1" t="s">
        <v>245</v>
      </c>
      <c r="H26" s="1" t="s">
        <v>246</v>
      </c>
      <c r="I26" s="1" t="s">
        <v>285</v>
      </c>
      <c r="K26" s="1" t="s">
        <v>248</v>
      </c>
      <c r="L26" s="1" t="s">
        <v>249</v>
      </c>
      <c r="M26" s="1" t="s">
        <v>250</v>
      </c>
      <c r="N26" s="1" t="s">
        <v>251</v>
      </c>
      <c r="O26" s="1" t="s">
        <v>251</v>
      </c>
      <c r="P26" s="1" t="s">
        <v>252</v>
      </c>
      <c r="Q26" s="1" t="s">
        <v>251</v>
      </c>
      <c r="R26" s="1" t="s">
        <v>253</v>
      </c>
      <c r="T26" s="8" t="s">
        <v>273</v>
      </c>
      <c r="U26" s="8" t="s">
        <v>251</v>
      </c>
      <c r="V26" s="8" t="s">
        <v>251</v>
      </c>
      <c r="W26" s="8" t="s">
        <v>274</v>
      </c>
      <c r="X26" s="8" t="s">
        <v>251</v>
      </c>
      <c r="Y26" s="9"/>
      <c r="Z26" s="8" t="s">
        <v>275</v>
      </c>
      <c r="AA26" s="9"/>
      <c r="AB26" s="8" t="s">
        <v>251</v>
      </c>
      <c r="AC26" s="9"/>
      <c r="AD26" s="8" t="s">
        <v>251</v>
      </c>
      <c r="AE26" s="8" t="s">
        <v>268</v>
      </c>
      <c r="AF26" s="8" t="s">
        <v>258</v>
      </c>
      <c r="AG26" s="8" t="s">
        <v>259</v>
      </c>
      <c r="AH26" s="8" t="s">
        <v>248</v>
      </c>
      <c r="AI26" s="8" t="s">
        <v>350</v>
      </c>
      <c r="AJ26" s="8" t="s">
        <v>261</v>
      </c>
      <c r="AK26" s="9"/>
    </row>
    <row r="27" spans="1:37">
      <c r="A27" s="2">
        <v>44517.967761504631</v>
      </c>
      <c r="B27" s="1" t="s">
        <v>303</v>
      </c>
      <c r="C27" s="1" t="s">
        <v>307</v>
      </c>
      <c r="D27" s="3">
        <v>44516</v>
      </c>
      <c r="E27" s="1" t="s">
        <v>243</v>
      </c>
      <c r="F27" s="1" t="s">
        <v>361</v>
      </c>
      <c r="G27" s="1" t="s">
        <v>245</v>
      </c>
      <c r="H27" s="1" t="s">
        <v>246</v>
      </c>
      <c r="I27" s="1" t="s">
        <v>247</v>
      </c>
      <c r="J27" s="1">
        <v>90</v>
      </c>
      <c r="K27" s="1" t="s">
        <v>251</v>
      </c>
      <c r="L27" s="1" t="s">
        <v>249</v>
      </c>
      <c r="M27" s="1" t="s">
        <v>250</v>
      </c>
      <c r="N27" s="1" t="s">
        <v>248</v>
      </c>
      <c r="O27" s="1" t="s">
        <v>251</v>
      </c>
      <c r="P27" s="1" t="s">
        <v>272</v>
      </c>
      <c r="Q27" s="1" t="s">
        <v>251</v>
      </c>
      <c r="R27" s="1" t="s">
        <v>253</v>
      </c>
      <c r="T27" s="8" t="s">
        <v>273</v>
      </c>
      <c r="U27" s="8" t="s">
        <v>251</v>
      </c>
      <c r="V27" s="8" t="s">
        <v>251</v>
      </c>
      <c r="W27" s="8" t="s">
        <v>274</v>
      </c>
      <c r="X27" s="8" t="s">
        <v>251</v>
      </c>
      <c r="Y27" s="9"/>
      <c r="Z27" s="8" t="s">
        <v>275</v>
      </c>
      <c r="AA27" s="9"/>
      <c r="AB27" s="8" t="s">
        <v>251</v>
      </c>
      <c r="AC27" s="9"/>
      <c r="AD27" s="8" t="s">
        <v>251</v>
      </c>
      <c r="AE27" s="8" t="s">
        <v>268</v>
      </c>
      <c r="AF27" s="8" t="s">
        <v>258</v>
      </c>
      <c r="AG27" s="8" t="s">
        <v>259</v>
      </c>
      <c r="AH27" s="8" t="s">
        <v>251</v>
      </c>
      <c r="AI27" s="9"/>
      <c r="AJ27" s="8" t="s">
        <v>261</v>
      </c>
      <c r="AK27" s="9"/>
    </row>
    <row r="28" spans="1:37">
      <c r="A28" s="2">
        <v>44522.71197157407</v>
      </c>
      <c r="B28" s="1" t="s">
        <v>241</v>
      </c>
      <c r="C28" s="1" t="s">
        <v>242</v>
      </c>
      <c r="D28" s="3">
        <v>44522</v>
      </c>
      <c r="E28" s="1" t="s">
        <v>243</v>
      </c>
      <c r="F28" s="1" t="s">
        <v>363</v>
      </c>
      <c r="G28" s="1" t="s">
        <v>245</v>
      </c>
      <c r="H28" s="1" t="s">
        <v>246</v>
      </c>
      <c r="I28" s="1" t="s">
        <v>279</v>
      </c>
      <c r="K28" s="1" t="s">
        <v>248</v>
      </c>
      <c r="L28" s="1" t="s">
        <v>249</v>
      </c>
      <c r="M28" s="1" t="s">
        <v>250</v>
      </c>
      <c r="N28" s="1" t="s">
        <v>251</v>
      </c>
      <c r="O28" s="1" t="s">
        <v>251</v>
      </c>
      <c r="P28" s="1" t="s">
        <v>281</v>
      </c>
      <c r="Q28" s="1" t="s">
        <v>251</v>
      </c>
      <c r="R28" s="1" t="s">
        <v>253</v>
      </c>
      <c r="T28" s="8" t="s">
        <v>273</v>
      </c>
      <c r="U28" s="8" t="s">
        <v>251</v>
      </c>
      <c r="V28" s="8" t="s">
        <v>251</v>
      </c>
      <c r="W28" s="8" t="s">
        <v>274</v>
      </c>
      <c r="X28" s="8" t="s">
        <v>251</v>
      </c>
      <c r="Y28" s="9"/>
      <c r="Z28" s="8" t="s">
        <v>275</v>
      </c>
      <c r="AA28" s="9"/>
      <c r="AB28" s="8" t="s">
        <v>251</v>
      </c>
      <c r="AC28" s="9"/>
      <c r="AD28" s="8" t="s">
        <v>251</v>
      </c>
      <c r="AE28" s="8" t="s">
        <v>268</v>
      </c>
      <c r="AF28" s="8" t="s">
        <v>258</v>
      </c>
      <c r="AG28" s="8" t="s">
        <v>259</v>
      </c>
      <c r="AH28" s="8" t="s">
        <v>251</v>
      </c>
      <c r="AI28" s="9"/>
      <c r="AJ28" s="8" t="s">
        <v>261</v>
      </c>
      <c r="AK28" s="9"/>
    </row>
    <row r="29" spans="1:37">
      <c r="A29" s="2">
        <v>44522.715431192133</v>
      </c>
      <c r="B29" s="1" t="s">
        <v>303</v>
      </c>
      <c r="C29" s="1" t="s">
        <v>304</v>
      </c>
      <c r="D29" s="3">
        <v>44522</v>
      </c>
      <c r="E29" s="1" t="s">
        <v>243</v>
      </c>
      <c r="F29" s="1" t="s">
        <v>364</v>
      </c>
      <c r="G29" s="1" t="s">
        <v>245</v>
      </c>
      <c r="H29" s="1" t="s">
        <v>246</v>
      </c>
      <c r="I29" s="1" t="s">
        <v>247</v>
      </c>
      <c r="J29" s="1">
        <v>130</v>
      </c>
      <c r="K29" s="1" t="s">
        <v>251</v>
      </c>
      <c r="L29" s="1" t="s">
        <v>249</v>
      </c>
      <c r="M29" s="1" t="s">
        <v>250</v>
      </c>
      <c r="N29" s="1" t="s">
        <v>248</v>
      </c>
      <c r="O29" s="1" t="s">
        <v>251</v>
      </c>
      <c r="P29" s="1" t="s">
        <v>272</v>
      </c>
      <c r="Q29" s="1" t="s">
        <v>251</v>
      </c>
      <c r="R29" s="1" t="s">
        <v>253</v>
      </c>
      <c r="T29" s="8" t="s">
        <v>273</v>
      </c>
      <c r="U29" s="8" t="s">
        <v>251</v>
      </c>
      <c r="V29" s="8" t="s">
        <v>251</v>
      </c>
      <c r="W29" s="8" t="s">
        <v>274</v>
      </c>
      <c r="X29" s="8" t="s">
        <v>251</v>
      </c>
      <c r="Y29" s="9"/>
      <c r="Z29" s="8" t="s">
        <v>275</v>
      </c>
      <c r="AA29" s="9"/>
      <c r="AB29" s="8" t="s">
        <v>251</v>
      </c>
      <c r="AC29" s="9"/>
      <c r="AD29" s="8" t="s">
        <v>251</v>
      </c>
      <c r="AE29" s="8" t="s">
        <v>268</v>
      </c>
      <c r="AF29" s="8" t="s">
        <v>258</v>
      </c>
      <c r="AG29" s="8" t="s">
        <v>259</v>
      </c>
      <c r="AH29" s="8" t="s">
        <v>251</v>
      </c>
      <c r="AI29" s="9"/>
      <c r="AJ29" s="8" t="s">
        <v>261</v>
      </c>
      <c r="AK29" s="9"/>
    </row>
    <row r="30" spans="1:37">
      <c r="A30" s="2">
        <v>44522.72014578704</v>
      </c>
      <c r="B30" s="1" t="s">
        <v>241</v>
      </c>
      <c r="C30" s="1" t="s">
        <v>242</v>
      </c>
      <c r="D30" s="3">
        <v>44522</v>
      </c>
      <c r="E30" s="1" t="s">
        <v>243</v>
      </c>
      <c r="F30" s="1" t="s">
        <v>366</v>
      </c>
      <c r="G30" s="1" t="s">
        <v>245</v>
      </c>
      <c r="H30" s="1" t="s">
        <v>246</v>
      </c>
      <c r="I30" s="1" t="s">
        <v>279</v>
      </c>
      <c r="K30" s="1" t="s">
        <v>251</v>
      </c>
      <c r="L30" s="1" t="s">
        <v>271</v>
      </c>
      <c r="M30" s="1" t="s">
        <v>250</v>
      </c>
      <c r="N30" s="1" t="s">
        <v>251</v>
      </c>
      <c r="O30" s="1" t="s">
        <v>251</v>
      </c>
      <c r="P30" s="1" t="s">
        <v>272</v>
      </c>
      <c r="Q30" s="1" t="s">
        <v>251</v>
      </c>
      <c r="R30" s="1" t="s">
        <v>253</v>
      </c>
      <c r="T30" s="8" t="s">
        <v>273</v>
      </c>
      <c r="U30" s="8" t="s">
        <v>251</v>
      </c>
      <c r="V30" s="8" t="s">
        <v>251</v>
      </c>
      <c r="W30" s="8" t="s">
        <v>274</v>
      </c>
      <c r="X30" s="8" t="s">
        <v>251</v>
      </c>
      <c r="Y30" s="9"/>
      <c r="Z30" s="8" t="s">
        <v>275</v>
      </c>
      <c r="AA30" s="9"/>
      <c r="AB30" s="8" t="s">
        <v>251</v>
      </c>
      <c r="AC30" s="9"/>
      <c r="AD30" s="8" t="s">
        <v>251</v>
      </c>
      <c r="AE30" s="8" t="s">
        <v>268</v>
      </c>
      <c r="AF30" s="8" t="s">
        <v>258</v>
      </c>
      <c r="AG30" s="8" t="s">
        <v>259</v>
      </c>
      <c r="AH30" s="8" t="s">
        <v>251</v>
      </c>
      <c r="AI30" s="9"/>
      <c r="AJ30" s="8" t="s">
        <v>261</v>
      </c>
      <c r="AK30" s="9"/>
    </row>
    <row r="31" spans="1:37">
      <c r="A31" s="2">
        <v>44522.726556388894</v>
      </c>
      <c r="B31" s="1" t="s">
        <v>241</v>
      </c>
      <c r="C31" s="1" t="s">
        <v>269</v>
      </c>
      <c r="D31" s="3">
        <v>44522</v>
      </c>
      <c r="E31" s="1" t="s">
        <v>243</v>
      </c>
      <c r="F31" s="1" t="s">
        <v>325</v>
      </c>
      <c r="G31" s="1" t="s">
        <v>245</v>
      </c>
      <c r="H31" s="1" t="s">
        <v>246</v>
      </c>
      <c r="I31" s="1" t="s">
        <v>247</v>
      </c>
      <c r="J31" s="1">
        <v>82</v>
      </c>
      <c r="K31" s="1" t="s">
        <v>251</v>
      </c>
      <c r="L31" s="1" t="s">
        <v>271</v>
      </c>
      <c r="M31" s="1" t="s">
        <v>250</v>
      </c>
      <c r="N31" s="1" t="s">
        <v>251</v>
      </c>
      <c r="O31" s="1" t="s">
        <v>251</v>
      </c>
      <c r="P31" s="1" t="s">
        <v>272</v>
      </c>
      <c r="Q31" s="1" t="s">
        <v>251</v>
      </c>
      <c r="R31" s="1" t="s">
        <v>253</v>
      </c>
      <c r="T31" s="8" t="s">
        <v>273</v>
      </c>
      <c r="U31" s="8" t="s">
        <v>251</v>
      </c>
      <c r="V31" s="8" t="s">
        <v>251</v>
      </c>
      <c r="W31" s="8" t="s">
        <v>274</v>
      </c>
      <c r="X31" s="8" t="s">
        <v>251</v>
      </c>
      <c r="Y31" s="9"/>
      <c r="Z31" s="8" t="s">
        <v>275</v>
      </c>
      <c r="AA31" s="9"/>
      <c r="AB31" s="8" t="s">
        <v>251</v>
      </c>
      <c r="AC31" s="9"/>
      <c r="AD31" s="8" t="s">
        <v>251</v>
      </c>
      <c r="AE31" s="8" t="s">
        <v>268</v>
      </c>
      <c r="AF31" s="8" t="s">
        <v>258</v>
      </c>
      <c r="AG31" s="8" t="s">
        <v>259</v>
      </c>
      <c r="AH31" s="8" t="s">
        <v>251</v>
      </c>
      <c r="AI31" s="9"/>
      <c r="AJ31" s="8" t="s">
        <v>261</v>
      </c>
      <c r="AK31" s="9"/>
    </row>
    <row r="32" spans="1:37">
      <c r="A32" s="2">
        <v>44522.73530310185</v>
      </c>
      <c r="B32" s="1" t="s">
        <v>303</v>
      </c>
      <c r="C32" s="1" t="s">
        <v>304</v>
      </c>
      <c r="D32" s="3">
        <v>44522</v>
      </c>
      <c r="E32" s="1" t="s">
        <v>243</v>
      </c>
      <c r="F32" s="1" t="s">
        <v>368</v>
      </c>
      <c r="G32" s="1" t="s">
        <v>298</v>
      </c>
      <c r="H32" s="1" t="s">
        <v>251</v>
      </c>
      <c r="I32" s="1" t="s">
        <v>247</v>
      </c>
      <c r="J32" s="1">
        <v>68</v>
      </c>
      <c r="K32" s="1" t="s">
        <v>248</v>
      </c>
      <c r="L32" s="1" t="s">
        <v>299</v>
      </c>
      <c r="M32" s="1" t="s">
        <v>250</v>
      </c>
      <c r="N32" s="1" t="s">
        <v>251</v>
      </c>
      <c r="O32" s="1" t="s">
        <v>251</v>
      </c>
      <c r="P32" s="1" t="s">
        <v>281</v>
      </c>
      <c r="Q32" s="1" t="s">
        <v>251</v>
      </c>
      <c r="R32" s="1" t="s">
        <v>253</v>
      </c>
      <c r="T32" s="8" t="s">
        <v>273</v>
      </c>
      <c r="U32" s="8" t="s">
        <v>251</v>
      </c>
      <c r="V32" s="8" t="s">
        <v>251</v>
      </c>
      <c r="W32" s="8" t="s">
        <v>274</v>
      </c>
      <c r="X32" s="8" t="s">
        <v>251</v>
      </c>
      <c r="Y32" s="9"/>
      <c r="Z32" s="8" t="s">
        <v>275</v>
      </c>
      <c r="AA32" s="9"/>
      <c r="AB32" s="8" t="s">
        <v>251</v>
      </c>
      <c r="AC32" s="9"/>
      <c r="AD32" s="8" t="s">
        <v>251</v>
      </c>
      <c r="AE32" s="8" t="s">
        <v>268</v>
      </c>
      <c r="AF32" s="8" t="s">
        <v>258</v>
      </c>
      <c r="AG32" s="8" t="s">
        <v>259</v>
      </c>
      <c r="AH32" s="8" t="s">
        <v>251</v>
      </c>
      <c r="AI32" s="9"/>
      <c r="AJ32" s="8" t="s">
        <v>261</v>
      </c>
      <c r="AK32" s="9"/>
    </row>
    <row r="33" spans="1:37">
      <c r="A33" s="2">
        <v>44522.740665868056</v>
      </c>
      <c r="B33" s="1" t="s">
        <v>241</v>
      </c>
      <c r="C33" s="1" t="s">
        <v>269</v>
      </c>
      <c r="D33" s="3">
        <v>44522</v>
      </c>
      <c r="E33" s="1" t="s">
        <v>243</v>
      </c>
      <c r="F33" s="1" t="s">
        <v>369</v>
      </c>
      <c r="G33" s="1" t="s">
        <v>245</v>
      </c>
      <c r="H33" s="1" t="s">
        <v>246</v>
      </c>
      <c r="I33" s="1" t="s">
        <v>279</v>
      </c>
      <c r="K33" s="1" t="s">
        <v>248</v>
      </c>
      <c r="L33" s="1" t="s">
        <v>249</v>
      </c>
      <c r="M33" s="1" t="s">
        <v>250</v>
      </c>
      <c r="N33" s="1" t="s">
        <v>251</v>
      </c>
      <c r="O33" s="1" t="s">
        <v>251</v>
      </c>
      <c r="P33" s="1" t="s">
        <v>272</v>
      </c>
      <c r="Q33" s="1" t="s">
        <v>251</v>
      </c>
      <c r="R33" s="1" t="s">
        <v>253</v>
      </c>
      <c r="T33" s="8" t="s">
        <v>273</v>
      </c>
      <c r="U33" s="8" t="s">
        <v>251</v>
      </c>
      <c r="V33" s="8" t="s">
        <v>251</v>
      </c>
      <c r="W33" s="8" t="s">
        <v>274</v>
      </c>
      <c r="X33" s="8" t="s">
        <v>251</v>
      </c>
      <c r="Y33" s="9"/>
      <c r="Z33" s="8" t="s">
        <v>275</v>
      </c>
      <c r="AA33" s="9"/>
      <c r="AB33" s="8" t="s">
        <v>251</v>
      </c>
      <c r="AC33" s="9"/>
      <c r="AD33" s="8" t="s">
        <v>251</v>
      </c>
      <c r="AE33" s="8" t="s">
        <v>268</v>
      </c>
      <c r="AF33" s="8" t="s">
        <v>258</v>
      </c>
      <c r="AG33" s="8" t="s">
        <v>259</v>
      </c>
      <c r="AH33" s="8" t="s">
        <v>251</v>
      </c>
      <c r="AI33" s="9"/>
      <c r="AJ33" s="8" t="s">
        <v>261</v>
      </c>
      <c r="AK33" s="9"/>
    </row>
    <row r="34" spans="1:37">
      <c r="A34" s="2">
        <v>44522.77339722222</v>
      </c>
      <c r="B34" s="1" t="s">
        <v>303</v>
      </c>
      <c r="C34" s="1" t="s">
        <v>307</v>
      </c>
      <c r="D34" s="3">
        <v>44522</v>
      </c>
      <c r="E34" s="1" t="s">
        <v>243</v>
      </c>
      <c r="F34" s="1" t="s">
        <v>370</v>
      </c>
      <c r="G34" s="1" t="s">
        <v>245</v>
      </c>
      <c r="H34" s="1" t="s">
        <v>246</v>
      </c>
      <c r="I34" s="1" t="s">
        <v>279</v>
      </c>
      <c r="K34" s="1" t="s">
        <v>248</v>
      </c>
      <c r="L34" s="1" t="s">
        <v>249</v>
      </c>
      <c r="M34" s="1" t="s">
        <v>250</v>
      </c>
      <c r="N34" s="1" t="s">
        <v>251</v>
      </c>
      <c r="O34" s="1" t="s">
        <v>251</v>
      </c>
      <c r="P34" s="1" t="s">
        <v>252</v>
      </c>
      <c r="Q34" s="1" t="s">
        <v>251</v>
      </c>
      <c r="R34" s="1" t="s">
        <v>253</v>
      </c>
      <c r="T34" s="8" t="s">
        <v>273</v>
      </c>
      <c r="U34" s="8" t="s">
        <v>251</v>
      </c>
      <c r="V34" s="8" t="s">
        <v>251</v>
      </c>
      <c r="W34" s="8" t="s">
        <v>274</v>
      </c>
      <c r="X34" s="8" t="s">
        <v>251</v>
      </c>
      <c r="Y34" s="9"/>
      <c r="Z34" s="8" t="s">
        <v>275</v>
      </c>
      <c r="AA34" s="9"/>
      <c r="AB34" s="8" t="s">
        <v>251</v>
      </c>
      <c r="AC34" s="9"/>
      <c r="AD34" s="8" t="s">
        <v>251</v>
      </c>
      <c r="AE34" s="8" t="s">
        <v>268</v>
      </c>
      <c r="AF34" s="8" t="s">
        <v>258</v>
      </c>
      <c r="AG34" s="8" t="s">
        <v>259</v>
      </c>
      <c r="AH34" s="8" t="s">
        <v>251</v>
      </c>
      <c r="AI34" s="9"/>
      <c r="AJ34" s="8" t="s">
        <v>261</v>
      </c>
      <c r="AK34" s="9"/>
    </row>
    <row r="35" spans="1:37">
      <c r="A35" s="2">
        <v>44518.91815456019</v>
      </c>
      <c r="B35" s="1" t="s">
        <v>303</v>
      </c>
      <c r="C35" s="1" t="s">
        <v>304</v>
      </c>
      <c r="D35" s="3">
        <v>44517</v>
      </c>
      <c r="E35" s="1" t="s">
        <v>243</v>
      </c>
      <c r="F35" s="1" t="s">
        <v>305</v>
      </c>
      <c r="G35" s="1" t="s">
        <v>245</v>
      </c>
      <c r="H35" s="1" t="s">
        <v>246</v>
      </c>
      <c r="I35" s="1" t="s">
        <v>247</v>
      </c>
      <c r="J35" s="1">
        <v>261</v>
      </c>
      <c r="K35" s="1" t="s">
        <v>251</v>
      </c>
      <c r="L35" s="1" t="s">
        <v>286</v>
      </c>
      <c r="M35" s="1" t="s">
        <v>250</v>
      </c>
      <c r="N35" s="1" t="s">
        <v>248</v>
      </c>
      <c r="O35" s="1" t="s">
        <v>251</v>
      </c>
      <c r="P35" s="1" t="s">
        <v>272</v>
      </c>
      <c r="Q35" s="1" t="s">
        <v>251</v>
      </c>
      <c r="R35" s="1" t="s">
        <v>253</v>
      </c>
      <c r="T35" s="8" t="s">
        <v>331</v>
      </c>
      <c r="U35" s="8" t="s">
        <v>248</v>
      </c>
      <c r="V35" s="8" t="s">
        <v>251</v>
      </c>
      <c r="W35" s="8" t="s">
        <v>274</v>
      </c>
      <c r="X35" s="8" t="s">
        <v>251</v>
      </c>
      <c r="Y35" s="9"/>
      <c r="Z35" s="8" t="s">
        <v>275</v>
      </c>
      <c r="AA35" s="9"/>
      <c r="AB35" s="8" t="s">
        <v>251</v>
      </c>
      <c r="AC35" s="9"/>
      <c r="AD35" s="8" t="s">
        <v>251</v>
      </c>
      <c r="AE35" s="8" t="s">
        <v>268</v>
      </c>
      <c r="AF35" s="8" t="s">
        <v>258</v>
      </c>
      <c r="AG35" s="8" t="s">
        <v>259</v>
      </c>
      <c r="AH35" s="8" t="s">
        <v>251</v>
      </c>
      <c r="AI35" s="9"/>
      <c r="AJ35" s="8" t="s">
        <v>282</v>
      </c>
      <c r="AK35" s="8" t="s">
        <v>371</v>
      </c>
    </row>
    <row r="36" spans="1:37">
      <c r="A36" s="2">
        <v>44503.7390909838</v>
      </c>
      <c r="B36" s="1" t="s">
        <v>241</v>
      </c>
      <c r="C36" s="1" t="s">
        <v>242</v>
      </c>
      <c r="D36" s="3">
        <v>44503</v>
      </c>
      <c r="E36" s="1" t="s">
        <v>243</v>
      </c>
      <c r="F36" s="1" t="s">
        <v>373</v>
      </c>
      <c r="G36" s="1" t="s">
        <v>245</v>
      </c>
      <c r="H36" s="1" t="s">
        <v>246</v>
      </c>
      <c r="I36" s="1" t="s">
        <v>285</v>
      </c>
      <c r="K36" s="1" t="s">
        <v>248</v>
      </c>
      <c r="L36" s="1" t="s">
        <v>249</v>
      </c>
      <c r="M36" s="1" t="s">
        <v>250</v>
      </c>
      <c r="N36" s="1" t="s">
        <v>251</v>
      </c>
      <c r="O36" s="1" t="s">
        <v>251</v>
      </c>
      <c r="P36" s="1" t="s">
        <v>272</v>
      </c>
      <c r="Q36" s="1" t="s">
        <v>251</v>
      </c>
      <c r="R36" s="1" t="s">
        <v>253</v>
      </c>
      <c r="T36" s="8" t="s">
        <v>354</v>
      </c>
      <c r="U36" s="8" t="s">
        <v>251</v>
      </c>
      <c r="V36" s="8" t="s">
        <v>251</v>
      </c>
      <c r="W36" s="8" t="s">
        <v>274</v>
      </c>
      <c r="X36" s="8" t="s">
        <v>251</v>
      </c>
      <c r="Y36" s="9"/>
      <c r="Z36" s="8" t="s">
        <v>275</v>
      </c>
      <c r="AA36" s="9"/>
      <c r="AB36" s="8" t="s">
        <v>251</v>
      </c>
      <c r="AC36" s="9"/>
      <c r="AD36" s="8" t="s">
        <v>251</v>
      </c>
      <c r="AE36" s="8" t="s">
        <v>291</v>
      </c>
      <c r="AF36" s="8" t="s">
        <v>258</v>
      </c>
      <c r="AG36" s="8" t="s">
        <v>259</v>
      </c>
      <c r="AH36" s="8" t="s">
        <v>251</v>
      </c>
      <c r="AI36" s="9"/>
      <c r="AJ36" s="8" t="s">
        <v>261</v>
      </c>
      <c r="AK36" s="9"/>
    </row>
    <row r="37" spans="1:37">
      <c r="A37" s="2">
        <v>44510.685022210644</v>
      </c>
      <c r="B37" s="1" t="s">
        <v>241</v>
      </c>
      <c r="C37" s="1" t="s">
        <v>242</v>
      </c>
      <c r="D37" s="3">
        <v>44510</v>
      </c>
      <c r="E37" s="1" t="s">
        <v>243</v>
      </c>
      <c r="F37" s="1" t="s">
        <v>377</v>
      </c>
      <c r="G37" s="1" t="s">
        <v>245</v>
      </c>
      <c r="H37" s="1" t="s">
        <v>246</v>
      </c>
      <c r="I37" s="1" t="s">
        <v>247</v>
      </c>
      <c r="J37" s="1">
        <v>74</v>
      </c>
      <c r="K37" s="1" t="s">
        <v>248</v>
      </c>
      <c r="L37" s="1" t="s">
        <v>249</v>
      </c>
      <c r="M37" s="1" t="s">
        <v>250</v>
      </c>
      <c r="N37" s="1" t="s">
        <v>251</v>
      </c>
      <c r="O37" s="1" t="s">
        <v>251</v>
      </c>
      <c r="P37" s="1" t="s">
        <v>252</v>
      </c>
      <c r="Q37" s="1" t="s">
        <v>251</v>
      </c>
      <c r="R37" s="1" t="s">
        <v>253</v>
      </c>
      <c r="T37" s="8" t="s">
        <v>354</v>
      </c>
      <c r="U37" s="8" t="s">
        <v>251</v>
      </c>
      <c r="V37" s="8" t="s">
        <v>251</v>
      </c>
      <c r="W37" s="8" t="s">
        <v>274</v>
      </c>
      <c r="X37" s="8" t="s">
        <v>251</v>
      </c>
      <c r="Y37" s="9"/>
      <c r="Z37" s="8" t="s">
        <v>275</v>
      </c>
      <c r="AA37" s="9"/>
      <c r="AB37" s="8" t="s">
        <v>251</v>
      </c>
      <c r="AC37" s="9"/>
      <c r="AD37" s="8" t="s">
        <v>251</v>
      </c>
      <c r="AE37" s="8" t="s">
        <v>291</v>
      </c>
      <c r="AF37" s="8" t="s">
        <v>258</v>
      </c>
      <c r="AG37" s="8" t="s">
        <v>259</v>
      </c>
      <c r="AH37" s="8" t="s">
        <v>248</v>
      </c>
      <c r="AI37" s="8" t="s">
        <v>321</v>
      </c>
      <c r="AJ37" s="8" t="s">
        <v>261</v>
      </c>
      <c r="AK37" s="9"/>
    </row>
    <row r="38" spans="1:37">
      <c r="A38" s="2">
        <v>44522.692464560183</v>
      </c>
      <c r="B38" s="1" t="s">
        <v>241</v>
      </c>
      <c r="C38" s="1" t="s">
        <v>277</v>
      </c>
      <c r="D38" s="3">
        <v>44522</v>
      </c>
      <c r="E38" s="1" t="s">
        <v>243</v>
      </c>
      <c r="F38" s="1" t="s">
        <v>378</v>
      </c>
      <c r="G38" s="1" t="s">
        <v>245</v>
      </c>
      <c r="H38" s="1" t="s">
        <v>246</v>
      </c>
      <c r="I38" s="1" t="s">
        <v>247</v>
      </c>
      <c r="J38" s="1">
        <v>157</v>
      </c>
      <c r="K38" s="1" t="s">
        <v>251</v>
      </c>
      <c r="L38" s="1" t="s">
        <v>249</v>
      </c>
      <c r="M38" s="1" t="s">
        <v>250</v>
      </c>
      <c r="N38" s="1" t="s">
        <v>251</v>
      </c>
      <c r="O38" s="1" t="s">
        <v>251</v>
      </c>
      <c r="P38" s="1" t="s">
        <v>281</v>
      </c>
      <c r="Q38" s="1" t="s">
        <v>251</v>
      </c>
      <c r="R38" s="1" t="s">
        <v>253</v>
      </c>
      <c r="T38" s="8" t="s">
        <v>354</v>
      </c>
      <c r="U38" s="8" t="s">
        <v>251</v>
      </c>
      <c r="V38" s="8" t="s">
        <v>251</v>
      </c>
      <c r="W38" s="8" t="s">
        <v>274</v>
      </c>
      <c r="X38" s="8" t="s">
        <v>251</v>
      </c>
      <c r="Y38" s="9"/>
      <c r="Z38" s="8" t="s">
        <v>275</v>
      </c>
      <c r="AA38" s="9"/>
      <c r="AB38" s="8" t="s">
        <v>251</v>
      </c>
      <c r="AC38" s="9"/>
      <c r="AD38" s="8" t="s">
        <v>251</v>
      </c>
      <c r="AE38" s="8" t="s">
        <v>291</v>
      </c>
      <c r="AF38" s="8" t="s">
        <v>258</v>
      </c>
      <c r="AG38" s="8" t="s">
        <v>259</v>
      </c>
      <c r="AH38" s="8" t="s">
        <v>251</v>
      </c>
      <c r="AI38" s="9"/>
      <c r="AJ38" s="8" t="s">
        <v>261</v>
      </c>
      <c r="AK38" s="9"/>
    </row>
    <row r="39" spans="1:37">
      <c r="A39" s="2">
        <v>44503.694729409719</v>
      </c>
      <c r="B39" s="1" t="s">
        <v>241</v>
      </c>
      <c r="C39" s="1" t="s">
        <v>277</v>
      </c>
      <c r="D39" s="3">
        <v>44503</v>
      </c>
      <c r="E39" s="1" t="s">
        <v>243</v>
      </c>
      <c r="F39" s="1" t="s">
        <v>379</v>
      </c>
      <c r="G39" s="1" t="s">
        <v>245</v>
      </c>
      <c r="H39" s="1" t="s">
        <v>246</v>
      </c>
      <c r="I39" s="1" t="s">
        <v>247</v>
      </c>
      <c r="J39" s="1">
        <v>67</v>
      </c>
      <c r="K39" s="1" t="s">
        <v>251</v>
      </c>
      <c r="L39" s="1" t="s">
        <v>271</v>
      </c>
      <c r="M39" s="1" t="s">
        <v>250</v>
      </c>
      <c r="N39" s="1" t="s">
        <v>251</v>
      </c>
      <c r="O39" s="1" t="s">
        <v>251</v>
      </c>
      <c r="P39" s="1" t="s">
        <v>272</v>
      </c>
      <c r="Q39" s="1" t="s">
        <v>251</v>
      </c>
      <c r="R39" s="1" t="s">
        <v>309</v>
      </c>
      <c r="S39" s="1" t="s">
        <v>380</v>
      </c>
      <c r="T39" s="8" t="s">
        <v>354</v>
      </c>
      <c r="U39" s="8" t="s">
        <v>251</v>
      </c>
      <c r="V39" s="8" t="s">
        <v>251</v>
      </c>
      <c r="W39" s="8" t="s">
        <v>274</v>
      </c>
      <c r="X39" s="8" t="s">
        <v>251</v>
      </c>
      <c r="Y39" s="9"/>
      <c r="Z39" s="8" t="s">
        <v>275</v>
      </c>
      <c r="AA39" s="9"/>
      <c r="AB39" s="8" t="s">
        <v>251</v>
      </c>
      <c r="AC39" s="9"/>
      <c r="AD39" s="8" t="s">
        <v>251</v>
      </c>
      <c r="AE39" s="8" t="s">
        <v>291</v>
      </c>
      <c r="AF39" s="8" t="s">
        <v>258</v>
      </c>
      <c r="AG39" s="8" t="s">
        <v>259</v>
      </c>
      <c r="AH39" s="8" t="s">
        <v>251</v>
      </c>
      <c r="AI39" s="9"/>
      <c r="AJ39" s="8" t="s">
        <v>261</v>
      </c>
      <c r="AK39" s="9"/>
    </row>
    <row r="40" spans="1:37">
      <c r="A40" s="2">
        <v>44508.971722824077</v>
      </c>
      <c r="B40" s="1" t="s">
        <v>303</v>
      </c>
      <c r="C40" s="1" t="s">
        <v>307</v>
      </c>
      <c r="D40" s="3">
        <v>44508</v>
      </c>
      <c r="E40" s="1" t="s">
        <v>243</v>
      </c>
      <c r="F40" s="1" t="s">
        <v>381</v>
      </c>
      <c r="G40" s="1" t="s">
        <v>245</v>
      </c>
      <c r="H40" s="1" t="s">
        <v>246</v>
      </c>
      <c r="I40" s="1" t="s">
        <v>247</v>
      </c>
      <c r="J40" s="1">
        <v>99</v>
      </c>
      <c r="K40" s="1" t="s">
        <v>251</v>
      </c>
      <c r="L40" s="1" t="s">
        <v>249</v>
      </c>
      <c r="M40" s="1" t="s">
        <v>250</v>
      </c>
      <c r="N40" s="1" t="s">
        <v>251</v>
      </c>
      <c r="O40" s="1" t="s">
        <v>251</v>
      </c>
      <c r="P40" s="1" t="s">
        <v>252</v>
      </c>
      <c r="Q40" s="1" t="s">
        <v>251</v>
      </c>
      <c r="R40" s="1" t="s">
        <v>253</v>
      </c>
      <c r="T40" s="8" t="s">
        <v>328</v>
      </c>
      <c r="U40" s="8" t="s">
        <v>251</v>
      </c>
      <c r="V40" s="8" t="s">
        <v>251</v>
      </c>
      <c r="W40" s="8" t="s">
        <v>255</v>
      </c>
      <c r="X40" s="8" t="s">
        <v>251</v>
      </c>
      <c r="Y40" s="9"/>
      <c r="Z40" s="8" t="s">
        <v>256</v>
      </c>
      <c r="AA40" s="9"/>
      <c r="AB40" s="8" t="s">
        <v>251</v>
      </c>
      <c r="AC40" s="9"/>
      <c r="AD40" s="8" t="s">
        <v>251</v>
      </c>
      <c r="AE40" s="8" t="s">
        <v>266</v>
      </c>
      <c r="AF40" s="8" t="s">
        <v>258</v>
      </c>
      <c r="AG40" s="8" t="s">
        <v>259</v>
      </c>
      <c r="AH40" s="8" t="s">
        <v>248</v>
      </c>
      <c r="AI40" s="8" t="s">
        <v>264</v>
      </c>
      <c r="AJ40" s="8" t="s">
        <v>261</v>
      </c>
      <c r="AK40" s="9"/>
    </row>
    <row r="41" spans="1:37">
      <c r="A41" s="2">
        <v>44516.685153067127</v>
      </c>
      <c r="B41" s="1" t="s">
        <v>241</v>
      </c>
      <c r="C41" s="1" t="s">
        <v>242</v>
      </c>
      <c r="D41" s="3">
        <v>44516</v>
      </c>
      <c r="E41" s="1" t="s">
        <v>243</v>
      </c>
      <c r="F41" s="1" t="s">
        <v>366</v>
      </c>
      <c r="G41" s="1" t="s">
        <v>245</v>
      </c>
      <c r="H41" s="1" t="s">
        <v>246</v>
      </c>
      <c r="I41" s="1" t="s">
        <v>247</v>
      </c>
      <c r="J41" s="1">
        <v>81</v>
      </c>
      <c r="K41" s="1" t="s">
        <v>251</v>
      </c>
      <c r="L41" s="1" t="s">
        <v>271</v>
      </c>
      <c r="M41" s="1" t="s">
        <v>250</v>
      </c>
      <c r="N41" s="1" t="s">
        <v>251</v>
      </c>
      <c r="O41" s="1" t="s">
        <v>251</v>
      </c>
      <c r="P41" s="1" t="s">
        <v>252</v>
      </c>
      <c r="Q41" s="1" t="s">
        <v>251</v>
      </c>
      <c r="R41" s="1" t="s">
        <v>253</v>
      </c>
      <c r="T41" s="8" t="s">
        <v>328</v>
      </c>
      <c r="U41" s="8" t="s">
        <v>251</v>
      </c>
      <c r="V41" s="8" t="s">
        <v>251</v>
      </c>
      <c r="W41" s="8" t="s">
        <v>255</v>
      </c>
      <c r="X41" s="8" t="s">
        <v>251</v>
      </c>
      <c r="Y41" s="9"/>
      <c r="Z41" s="8" t="s">
        <v>256</v>
      </c>
      <c r="AA41" s="9"/>
      <c r="AB41" s="8" t="s">
        <v>251</v>
      </c>
      <c r="AC41" s="9"/>
      <c r="AD41" s="8" t="s">
        <v>251</v>
      </c>
      <c r="AE41" s="8" t="s">
        <v>266</v>
      </c>
      <c r="AF41" s="8" t="s">
        <v>258</v>
      </c>
      <c r="AG41" s="8" t="s">
        <v>259</v>
      </c>
      <c r="AH41" s="8" t="s">
        <v>251</v>
      </c>
      <c r="AI41" s="9"/>
      <c r="AJ41" s="8" t="s">
        <v>261</v>
      </c>
      <c r="AK41" s="9"/>
    </row>
    <row r="42" spans="1:37">
      <c r="A42" s="2">
        <v>44516.688083831017</v>
      </c>
      <c r="B42" s="1" t="s">
        <v>241</v>
      </c>
      <c r="C42" s="1" t="s">
        <v>242</v>
      </c>
      <c r="D42" s="3">
        <v>44516</v>
      </c>
      <c r="E42" s="1" t="s">
        <v>243</v>
      </c>
      <c r="F42" s="1" t="s">
        <v>382</v>
      </c>
      <c r="G42" s="1" t="s">
        <v>245</v>
      </c>
      <c r="H42" s="1" t="s">
        <v>246</v>
      </c>
      <c r="I42" s="1" t="s">
        <v>247</v>
      </c>
      <c r="J42" s="1">
        <v>290</v>
      </c>
      <c r="K42" s="1" t="s">
        <v>248</v>
      </c>
      <c r="L42" s="1" t="s">
        <v>299</v>
      </c>
      <c r="M42" s="1" t="s">
        <v>250</v>
      </c>
      <c r="N42" s="1" t="s">
        <v>251</v>
      </c>
      <c r="O42" s="1" t="s">
        <v>251</v>
      </c>
      <c r="P42" s="1" t="s">
        <v>252</v>
      </c>
      <c r="Q42" s="1" t="s">
        <v>251</v>
      </c>
      <c r="R42" s="1" t="s">
        <v>253</v>
      </c>
      <c r="T42" s="8" t="s">
        <v>328</v>
      </c>
      <c r="U42" s="8" t="s">
        <v>251</v>
      </c>
      <c r="V42" s="8" t="s">
        <v>251</v>
      </c>
      <c r="W42" s="8" t="s">
        <v>255</v>
      </c>
      <c r="X42" s="8" t="s">
        <v>251</v>
      </c>
      <c r="Y42" s="9"/>
      <c r="Z42" s="8" t="s">
        <v>256</v>
      </c>
      <c r="AA42" s="9"/>
      <c r="AB42" s="8" t="s">
        <v>251</v>
      </c>
      <c r="AC42" s="9"/>
      <c r="AD42" s="8" t="s">
        <v>251</v>
      </c>
      <c r="AE42" s="8" t="s">
        <v>266</v>
      </c>
      <c r="AF42" s="8" t="s">
        <v>258</v>
      </c>
      <c r="AG42" s="8" t="s">
        <v>259</v>
      </c>
      <c r="AH42" s="8" t="s">
        <v>248</v>
      </c>
      <c r="AI42" s="8" t="s">
        <v>383</v>
      </c>
      <c r="AJ42" s="8" t="s">
        <v>261</v>
      </c>
      <c r="AK42" s="9"/>
    </row>
    <row r="43" spans="1:37">
      <c r="A43" s="2">
        <v>44517.961260601849</v>
      </c>
      <c r="B43" s="1" t="s">
        <v>303</v>
      </c>
      <c r="C43" s="1" t="s">
        <v>307</v>
      </c>
      <c r="D43" s="3">
        <v>44516</v>
      </c>
      <c r="E43" s="1" t="s">
        <v>243</v>
      </c>
      <c r="F43" s="1" t="s">
        <v>384</v>
      </c>
      <c r="G43" s="1" t="s">
        <v>245</v>
      </c>
      <c r="H43" s="1" t="s">
        <v>246</v>
      </c>
      <c r="I43" s="1" t="s">
        <v>285</v>
      </c>
      <c r="K43" s="1" t="s">
        <v>248</v>
      </c>
      <c r="L43" s="1" t="s">
        <v>249</v>
      </c>
      <c r="M43" s="1" t="s">
        <v>250</v>
      </c>
      <c r="N43" s="1" t="s">
        <v>251</v>
      </c>
      <c r="O43" s="1" t="s">
        <v>251</v>
      </c>
      <c r="P43" s="1" t="s">
        <v>252</v>
      </c>
      <c r="Q43" s="1" t="s">
        <v>251</v>
      </c>
      <c r="R43" s="1" t="s">
        <v>253</v>
      </c>
      <c r="T43" s="8" t="s">
        <v>328</v>
      </c>
      <c r="U43" s="8" t="s">
        <v>251</v>
      </c>
      <c r="V43" s="8" t="s">
        <v>251</v>
      </c>
      <c r="W43" s="8" t="s">
        <v>255</v>
      </c>
      <c r="X43" s="8" t="s">
        <v>251</v>
      </c>
      <c r="Y43" s="9"/>
      <c r="Z43" s="8" t="s">
        <v>256</v>
      </c>
      <c r="AA43" s="9"/>
      <c r="AB43" s="8" t="s">
        <v>251</v>
      </c>
      <c r="AC43" s="9"/>
      <c r="AD43" s="8" t="s">
        <v>251</v>
      </c>
      <c r="AE43" s="8" t="s">
        <v>266</v>
      </c>
      <c r="AF43" s="8" t="s">
        <v>258</v>
      </c>
      <c r="AG43" s="8" t="s">
        <v>259</v>
      </c>
      <c r="AH43" s="8" t="s">
        <v>248</v>
      </c>
      <c r="AI43" s="8" t="s">
        <v>383</v>
      </c>
      <c r="AJ43" s="8" t="s">
        <v>261</v>
      </c>
      <c r="AK43" s="9"/>
    </row>
    <row r="44" spans="1:37">
      <c r="A44" s="2">
        <v>44504.719207754628</v>
      </c>
      <c r="B44" s="1" t="s">
        <v>241</v>
      </c>
      <c r="C44" s="1" t="s">
        <v>242</v>
      </c>
      <c r="D44" s="3">
        <v>44504</v>
      </c>
      <c r="E44" s="1" t="s">
        <v>243</v>
      </c>
      <c r="F44" s="1" t="s">
        <v>385</v>
      </c>
      <c r="G44" s="1" t="s">
        <v>298</v>
      </c>
      <c r="H44" s="1" t="s">
        <v>251</v>
      </c>
      <c r="I44" s="1" t="s">
        <v>247</v>
      </c>
      <c r="J44" s="1">
        <v>116</v>
      </c>
      <c r="K44" s="1" t="s">
        <v>248</v>
      </c>
      <c r="L44" s="1" t="s">
        <v>249</v>
      </c>
      <c r="M44" s="1" t="s">
        <v>250</v>
      </c>
      <c r="N44" s="1" t="s">
        <v>251</v>
      </c>
      <c r="O44" s="1" t="s">
        <v>251</v>
      </c>
      <c r="P44" s="1" t="s">
        <v>281</v>
      </c>
      <c r="Q44" s="1" t="s">
        <v>251</v>
      </c>
      <c r="R44" s="1" t="s">
        <v>253</v>
      </c>
      <c r="T44" s="8" t="s">
        <v>262</v>
      </c>
      <c r="U44" s="8" t="s">
        <v>251</v>
      </c>
      <c r="V44" s="8" t="s">
        <v>251</v>
      </c>
      <c r="W44" s="8" t="s">
        <v>255</v>
      </c>
      <c r="X44" s="8" t="s">
        <v>251</v>
      </c>
      <c r="Y44" s="9"/>
      <c r="Z44" s="8" t="s">
        <v>256</v>
      </c>
      <c r="AA44" s="9"/>
      <c r="AB44" s="8" t="s">
        <v>251</v>
      </c>
      <c r="AC44" s="9"/>
      <c r="AD44" s="8" t="s">
        <v>251</v>
      </c>
      <c r="AE44" s="8" t="s">
        <v>263</v>
      </c>
      <c r="AF44" s="8" t="s">
        <v>258</v>
      </c>
      <c r="AG44" s="8" t="s">
        <v>259</v>
      </c>
      <c r="AH44" s="8" t="s">
        <v>251</v>
      </c>
      <c r="AI44" s="9"/>
      <c r="AJ44" s="8" t="s">
        <v>261</v>
      </c>
      <c r="AK44" s="9"/>
    </row>
    <row r="45" spans="1:37">
      <c r="A45" s="2">
        <v>44508.747532488429</v>
      </c>
      <c r="B45" s="1" t="s">
        <v>303</v>
      </c>
      <c r="C45" s="1" t="s">
        <v>304</v>
      </c>
      <c r="D45" s="3">
        <v>44503</v>
      </c>
      <c r="E45" s="1" t="s">
        <v>243</v>
      </c>
      <c r="F45" s="1" t="s">
        <v>386</v>
      </c>
      <c r="G45" s="1" t="s">
        <v>245</v>
      </c>
      <c r="H45" s="1" t="s">
        <v>246</v>
      </c>
      <c r="I45" s="1" t="s">
        <v>247</v>
      </c>
      <c r="J45" s="1">
        <v>162</v>
      </c>
      <c r="K45" s="1" t="s">
        <v>251</v>
      </c>
      <c r="L45" s="1" t="s">
        <v>249</v>
      </c>
      <c r="M45" s="1" t="s">
        <v>250</v>
      </c>
      <c r="N45" s="1" t="s">
        <v>251</v>
      </c>
      <c r="O45" s="1" t="s">
        <v>251</v>
      </c>
      <c r="P45" s="1" t="s">
        <v>281</v>
      </c>
      <c r="Q45" s="1" t="s">
        <v>251</v>
      </c>
      <c r="R45" s="1" t="s">
        <v>253</v>
      </c>
      <c r="T45" s="8" t="s">
        <v>262</v>
      </c>
      <c r="U45" s="8" t="s">
        <v>251</v>
      </c>
      <c r="V45" s="8" t="s">
        <v>251</v>
      </c>
      <c r="W45" s="8" t="s">
        <v>255</v>
      </c>
      <c r="X45" s="8" t="s">
        <v>251</v>
      </c>
      <c r="Y45" s="9"/>
      <c r="Z45" s="8" t="s">
        <v>256</v>
      </c>
      <c r="AA45" s="9"/>
      <c r="AB45" s="8" t="s">
        <v>251</v>
      </c>
      <c r="AC45" s="9"/>
      <c r="AD45" s="8" t="s">
        <v>251</v>
      </c>
      <c r="AE45" s="8" t="s">
        <v>263</v>
      </c>
      <c r="AF45" s="8" t="s">
        <v>258</v>
      </c>
      <c r="AG45" s="8" t="s">
        <v>259</v>
      </c>
      <c r="AH45" s="8" t="s">
        <v>251</v>
      </c>
      <c r="AI45" s="9"/>
      <c r="AJ45" s="8" t="s">
        <v>261</v>
      </c>
      <c r="AK45" s="9"/>
    </row>
    <row r="46" spans="1:37">
      <c r="A46" s="2">
        <v>44509.704423622687</v>
      </c>
      <c r="B46" s="1" t="s">
        <v>241</v>
      </c>
      <c r="C46" s="1" t="s">
        <v>242</v>
      </c>
      <c r="D46" s="3">
        <v>44509</v>
      </c>
      <c r="E46" s="1" t="s">
        <v>243</v>
      </c>
      <c r="F46" s="1" t="s">
        <v>387</v>
      </c>
      <c r="G46" s="1" t="s">
        <v>245</v>
      </c>
      <c r="H46" s="1" t="s">
        <v>246</v>
      </c>
      <c r="I46" s="1" t="s">
        <v>247</v>
      </c>
      <c r="J46" s="1">
        <v>214</v>
      </c>
      <c r="K46" s="1" t="s">
        <v>248</v>
      </c>
      <c r="L46" s="1" t="s">
        <v>249</v>
      </c>
      <c r="M46" s="1" t="s">
        <v>250</v>
      </c>
      <c r="N46" s="1" t="s">
        <v>251</v>
      </c>
      <c r="O46" s="1" t="s">
        <v>251</v>
      </c>
      <c r="P46" s="1" t="s">
        <v>252</v>
      </c>
      <c r="Q46" s="1" t="s">
        <v>251</v>
      </c>
      <c r="R46" s="1" t="s">
        <v>253</v>
      </c>
      <c r="T46" s="8" t="s">
        <v>262</v>
      </c>
      <c r="U46" s="8" t="s">
        <v>251</v>
      </c>
      <c r="V46" s="8" t="s">
        <v>251</v>
      </c>
      <c r="W46" s="8" t="s">
        <v>255</v>
      </c>
      <c r="X46" s="8" t="s">
        <v>251</v>
      </c>
      <c r="Y46" s="9"/>
      <c r="Z46" s="8" t="s">
        <v>256</v>
      </c>
      <c r="AA46" s="9"/>
      <c r="AB46" s="8" t="s">
        <v>251</v>
      </c>
      <c r="AC46" s="9"/>
      <c r="AD46" s="8" t="s">
        <v>251</v>
      </c>
      <c r="AE46" s="8" t="s">
        <v>263</v>
      </c>
      <c r="AF46" s="8" t="s">
        <v>258</v>
      </c>
      <c r="AG46" s="8" t="s">
        <v>259</v>
      </c>
      <c r="AH46" s="8" t="s">
        <v>248</v>
      </c>
      <c r="AI46" s="8" t="s">
        <v>350</v>
      </c>
      <c r="AJ46" s="8" t="s">
        <v>261</v>
      </c>
      <c r="AK46" s="9"/>
    </row>
    <row r="47" spans="1:37">
      <c r="A47" s="2">
        <v>44515.930219259259</v>
      </c>
      <c r="B47" s="1" t="s">
        <v>303</v>
      </c>
      <c r="C47" s="1" t="s">
        <v>307</v>
      </c>
      <c r="D47" s="3">
        <v>44509</v>
      </c>
      <c r="E47" s="1" t="s">
        <v>243</v>
      </c>
      <c r="F47" s="1" t="s">
        <v>391</v>
      </c>
      <c r="G47" s="1" t="s">
        <v>245</v>
      </c>
      <c r="H47" s="1" t="s">
        <v>246</v>
      </c>
      <c r="I47" s="1" t="s">
        <v>311</v>
      </c>
      <c r="K47" s="1" t="s">
        <v>248</v>
      </c>
      <c r="L47" s="1" t="s">
        <v>249</v>
      </c>
      <c r="M47" s="1" t="s">
        <v>250</v>
      </c>
      <c r="N47" s="1" t="s">
        <v>251</v>
      </c>
      <c r="O47" s="1" t="s">
        <v>251</v>
      </c>
      <c r="P47" s="1" t="s">
        <v>252</v>
      </c>
      <c r="Q47" s="1" t="s">
        <v>251</v>
      </c>
      <c r="R47" s="1" t="s">
        <v>253</v>
      </c>
      <c r="T47" s="8" t="s">
        <v>262</v>
      </c>
      <c r="U47" s="8" t="s">
        <v>248</v>
      </c>
      <c r="V47" s="8" t="s">
        <v>251</v>
      </c>
      <c r="W47" s="8" t="s">
        <v>255</v>
      </c>
      <c r="X47" s="8" t="s">
        <v>251</v>
      </c>
      <c r="Y47" s="9"/>
      <c r="Z47" s="8" t="s">
        <v>256</v>
      </c>
      <c r="AA47" s="9"/>
      <c r="AB47" s="8" t="s">
        <v>251</v>
      </c>
      <c r="AC47" s="9"/>
      <c r="AD47" s="8" t="s">
        <v>251</v>
      </c>
      <c r="AE47" s="8" t="s">
        <v>263</v>
      </c>
      <c r="AF47" s="8" t="s">
        <v>258</v>
      </c>
      <c r="AG47" s="8" t="s">
        <v>259</v>
      </c>
      <c r="AH47" s="8" t="s">
        <v>248</v>
      </c>
      <c r="AI47" s="8" t="s">
        <v>392</v>
      </c>
      <c r="AJ47" s="8" t="s">
        <v>287</v>
      </c>
      <c r="AK47" s="8" t="s">
        <v>393</v>
      </c>
    </row>
    <row r="48" spans="1:37">
      <c r="A48" s="2">
        <v>44516.68075712963</v>
      </c>
      <c r="B48" s="1" t="s">
        <v>241</v>
      </c>
      <c r="C48" s="1" t="s">
        <v>277</v>
      </c>
      <c r="D48" s="3">
        <v>44516</v>
      </c>
      <c r="E48" s="1" t="s">
        <v>243</v>
      </c>
      <c r="F48" s="1" t="s">
        <v>396</v>
      </c>
      <c r="G48" s="1" t="s">
        <v>245</v>
      </c>
      <c r="H48" s="1" t="s">
        <v>246</v>
      </c>
      <c r="I48" s="1" t="s">
        <v>247</v>
      </c>
      <c r="J48" s="1">
        <v>157</v>
      </c>
      <c r="K48" s="1" t="s">
        <v>251</v>
      </c>
      <c r="L48" s="1" t="s">
        <v>249</v>
      </c>
      <c r="M48" s="1" t="s">
        <v>250</v>
      </c>
      <c r="N48" s="1" t="s">
        <v>251</v>
      </c>
      <c r="O48" s="1" t="s">
        <v>251</v>
      </c>
      <c r="P48" s="1" t="s">
        <v>281</v>
      </c>
      <c r="Q48" s="1" t="s">
        <v>251</v>
      </c>
      <c r="R48" s="1" t="s">
        <v>253</v>
      </c>
      <c r="T48" s="8" t="s">
        <v>262</v>
      </c>
      <c r="U48" s="8" t="s">
        <v>251</v>
      </c>
      <c r="V48" s="8" t="s">
        <v>251</v>
      </c>
      <c r="W48" s="8" t="s">
        <v>255</v>
      </c>
      <c r="X48" s="8" t="s">
        <v>251</v>
      </c>
      <c r="Y48" s="9"/>
      <c r="Z48" s="8" t="s">
        <v>256</v>
      </c>
      <c r="AA48" s="9"/>
      <c r="AB48" s="8" t="s">
        <v>251</v>
      </c>
      <c r="AC48" s="9"/>
      <c r="AD48" s="8" t="s">
        <v>251</v>
      </c>
      <c r="AE48" s="8" t="s">
        <v>263</v>
      </c>
      <c r="AF48" s="8" t="s">
        <v>258</v>
      </c>
      <c r="AG48" s="8" t="s">
        <v>259</v>
      </c>
      <c r="AH48" s="8" t="s">
        <v>251</v>
      </c>
      <c r="AI48" s="9"/>
      <c r="AJ48" s="8" t="s">
        <v>261</v>
      </c>
      <c r="AK48" s="9"/>
    </row>
    <row r="49" spans="1:37">
      <c r="A49" s="2">
        <v>44520.648841655093</v>
      </c>
      <c r="B49" s="1" t="s">
        <v>303</v>
      </c>
      <c r="C49" s="1" t="s">
        <v>304</v>
      </c>
      <c r="D49" s="3">
        <v>44518</v>
      </c>
      <c r="E49" s="1" t="s">
        <v>243</v>
      </c>
      <c r="F49" s="4" t="s">
        <v>399</v>
      </c>
      <c r="G49" s="1" t="s">
        <v>245</v>
      </c>
      <c r="H49" s="1" t="s">
        <v>246</v>
      </c>
      <c r="I49" s="1" t="s">
        <v>311</v>
      </c>
      <c r="K49" s="1" t="s">
        <v>248</v>
      </c>
      <c r="L49" s="1" t="s">
        <v>249</v>
      </c>
      <c r="M49" s="1" t="s">
        <v>250</v>
      </c>
      <c r="N49" s="1" t="s">
        <v>248</v>
      </c>
      <c r="O49" s="1" t="s">
        <v>251</v>
      </c>
      <c r="P49" s="1" t="s">
        <v>252</v>
      </c>
      <c r="Q49" s="1" t="s">
        <v>251</v>
      </c>
      <c r="R49" s="1" t="s">
        <v>253</v>
      </c>
      <c r="T49" s="8" t="s">
        <v>262</v>
      </c>
      <c r="U49" s="8" t="s">
        <v>251</v>
      </c>
      <c r="V49" s="8" t="s">
        <v>251</v>
      </c>
      <c r="W49" s="8" t="s">
        <v>255</v>
      </c>
      <c r="X49" s="8" t="s">
        <v>251</v>
      </c>
      <c r="Y49" s="9"/>
      <c r="Z49" s="8" t="s">
        <v>256</v>
      </c>
      <c r="AA49" s="9"/>
      <c r="AB49" s="8" t="s">
        <v>251</v>
      </c>
      <c r="AC49" s="9"/>
      <c r="AD49" s="8" t="s">
        <v>251</v>
      </c>
      <c r="AE49" s="8" t="s">
        <v>263</v>
      </c>
      <c r="AF49" s="8" t="s">
        <v>258</v>
      </c>
      <c r="AG49" s="8" t="s">
        <v>259</v>
      </c>
      <c r="AH49" s="8" t="s">
        <v>248</v>
      </c>
      <c r="AI49" s="8" t="s">
        <v>350</v>
      </c>
      <c r="AJ49" s="8" t="s">
        <v>261</v>
      </c>
      <c r="AK49" s="9"/>
    </row>
    <row r="50" spans="1:37">
      <c r="A50" s="2">
        <v>44516.840573761576</v>
      </c>
      <c r="B50" s="1" t="s">
        <v>303</v>
      </c>
      <c r="C50" s="1" t="s">
        <v>304</v>
      </c>
      <c r="D50" s="3">
        <v>44512</v>
      </c>
      <c r="E50" s="1" t="s">
        <v>243</v>
      </c>
      <c r="F50" s="1" t="s">
        <v>338</v>
      </c>
      <c r="G50" s="1" t="s">
        <v>245</v>
      </c>
      <c r="H50" s="1" t="s">
        <v>246</v>
      </c>
      <c r="I50" s="1" t="s">
        <v>247</v>
      </c>
      <c r="K50" s="1" t="s">
        <v>248</v>
      </c>
      <c r="L50" s="1" t="s">
        <v>249</v>
      </c>
      <c r="M50" s="1" t="s">
        <v>250</v>
      </c>
      <c r="N50" s="1" t="s">
        <v>251</v>
      </c>
      <c r="O50" s="1" t="s">
        <v>251</v>
      </c>
      <c r="P50" s="1" t="s">
        <v>252</v>
      </c>
      <c r="Q50" s="1" t="s">
        <v>251</v>
      </c>
      <c r="R50" s="1" t="s">
        <v>253</v>
      </c>
      <c r="T50" s="8" t="s">
        <v>400</v>
      </c>
      <c r="U50" s="8" t="s">
        <v>251</v>
      </c>
      <c r="V50" s="8" t="s">
        <v>251</v>
      </c>
      <c r="W50" s="8" t="s">
        <v>255</v>
      </c>
      <c r="X50" s="8" t="s">
        <v>251</v>
      </c>
      <c r="Y50" s="9"/>
      <c r="Z50" s="8" t="s">
        <v>256</v>
      </c>
      <c r="AA50" s="9"/>
      <c r="AB50" s="8" t="s">
        <v>251</v>
      </c>
      <c r="AC50" s="9"/>
      <c r="AD50" s="8" t="s">
        <v>251</v>
      </c>
      <c r="AE50" s="8" t="s">
        <v>348</v>
      </c>
      <c r="AF50" s="8" t="s">
        <v>258</v>
      </c>
      <c r="AG50" s="8" t="s">
        <v>259</v>
      </c>
      <c r="AH50" s="8" t="s">
        <v>251</v>
      </c>
      <c r="AI50" s="9"/>
      <c r="AJ50" s="8" t="s">
        <v>261</v>
      </c>
      <c r="AK50" s="9"/>
    </row>
    <row r="51" spans="1:37">
      <c r="A51" s="2">
        <v>44503.680661701394</v>
      </c>
      <c r="B51" s="1" t="s">
        <v>241</v>
      </c>
      <c r="C51" s="1" t="s">
        <v>269</v>
      </c>
      <c r="D51" s="3">
        <v>44503</v>
      </c>
      <c r="E51" s="1" t="s">
        <v>243</v>
      </c>
      <c r="F51" s="1" t="s">
        <v>401</v>
      </c>
      <c r="G51" s="1" t="s">
        <v>245</v>
      </c>
      <c r="H51" s="1" t="s">
        <v>246</v>
      </c>
      <c r="I51" s="1" t="s">
        <v>247</v>
      </c>
      <c r="J51" s="1">
        <v>208</v>
      </c>
      <c r="K51" s="1" t="s">
        <v>248</v>
      </c>
      <c r="L51" s="1" t="s">
        <v>286</v>
      </c>
      <c r="M51" s="1" t="s">
        <v>250</v>
      </c>
      <c r="N51" s="1" t="s">
        <v>251</v>
      </c>
      <c r="O51" s="1" t="s">
        <v>251</v>
      </c>
      <c r="P51" s="1" t="s">
        <v>272</v>
      </c>
      <c r="Q51" s="1" t="s">
        <v>251</v>
      </c>
      <c r="R51" s="1" t="s">
        <v>253</v>
      </c>
      <c r="T51" s="8" t="s">
        <v>276</v>
      </c>
      <c r="U51" s="8" t="s">
        <v>251</v>
      </c>
      <c r="V51" s="8" t="s">
        <v>251</v>
      </c>
      <c r="W51" s="8" t="s">
        <v>255</v>
      </c>
      <c r="X51" s="8" t="s">
        <v>251</v>
      </c>
      <c r="Y51" s="9"/>
      <c r="Z51" s="8" t="s">
        <v>256</v>
      </c>
      <c r="AA51" s="9"/>
      <c r="AB51" s="8" t="s">
        <v>251</v>
      </c>
      <c r="AC51" s="9"/>
      <c r="AD51" s="8" t="s">
        <v>251</v>
      </c>
      <c r="AE51" s="8" t="s">
        <v>267</v>
      </c>
      <c r="AF51" s="8" t="s">
        <v>258</v>
      </c>
      <c r="AG51" s="8" t="s">
        <v>259</v>
      </c>
      <c r="AH51" s="8" t="s">
        <v>251</v>
      </c>
      <c r="AI51" s="9"/>
      <c r="AJ51" s="8" t="s">
        <v>261</v>
      </c>
      <c r="AK51" s="9"/>
    </row>
    <row r="52" spans="1:37">
      <c r="A52" s="2">
        <v>44504.702412789353</v>
      </c>
      <c r="B52" s="1" t="s">
        <v>241</v>
      </c>
      <c r="C52" s="1" t="s">
        <v>277</v>
      </c>
      <c r="D52" s="3">
        <v>44504</v>
      </c>
      <c r="E52" s="1" t="s">
        <v>243</v>
      </c>
      <c r="F52" s="1" t="s">
        <v>404</v>
      </c>
      <c r="G52" s="1" t="s">
        <v>245</v>
      </c>
      <c r="H52" s="1" t="s">
        <v>246</v>
      </c>
      <c r="I52" s="1" t="s">
        <v>247</v>
      </c>
      <c r="J52" s="1">
        <v>118</v>
      </c>
      <c r="K52" s="1" t="s">
        <v>248</v>
      </c>
      <c r="L52" s="1" t="s">
        <v>271</v>
      </c>
      <c r="M52" s="1" t="s">
        <v>250</v>
      </c>
      <c r="N52" s="1" t="s">
        <v>251</v>
      </c>
      <c r="O52" s="1" t="s">
        <v>251</v>
      </c>
      <c r="P52" s="1" t="s">
        <v>272</v>
      </c>
      <c r="Q52" s="1" t="s">
        <v>251</v>
      </c>
      <c r="R52" s="1" t="s">
        <v>253</v>
      </c>
      <c r="T52" s="8" t="s">
        <v>276</v>
      </c>
      <c r="U52" s="8" t="s">
        <v>251</v>
      </c>
      <c r="V52" s="8" t="s">
        <v>251</v>
      </c>
      <c r="W52" s="8" t="s">
        <v>255</v>
      </c>
      <c r="X52" s="8" t="s">
        <v>251</v>
      </c>
      <c r="Y52" s="9"/>
      <c r="Z52" s="8" t="s">
        <v>256</v>
      </c>
      <c r="AA52" s="9"/>
      <c r="AB52" s="8" t="s">
        <v>251</v>
      </c>
      <c r="AC52" s="9"/>
      <c r="AD52" s="8" t="s">
        <v>251</v>
      </c>
      <c r="AE52" s="8" t="s">
        <v>267</v>
      </c>
      <c r="AF52" s="8" t="s">
        <v>258</v>
      </c>
      <c r="AG52" s="8" t="s">
        <v>259</v>
      </c>
      <c r="AH52" s="8" t="s">
        <v>251</v>
      </c>
      <c r="AI52" s="9"/>
      <c r="AJ52" s="8" t="s">
        <v>261</v>
      </c>
      <c r="AK52" s="9"/>
    </row>
    <row r="53" spans="1:37">
      <c r="A53" s="2">
        <v>44504.714996249997</v>
      </c>
      <c r="B53" s="1" t="s">
        <v>241</v>
      </c>
      <c r="C53" s="1" t="s">
        <v>277</v>
      </c>
      <c r="D53" s="3">
        <v>44504</v>
      </c>
      <c r="E53" s="1" t="s">
        <v>243</v>
      </c>
      <c r="F53" s="1" t="s">
        <v>405</v>
      </c>
      <c r="G53" s="1" t="s">
        <v>245</v>
      </c>
      <c r="H53" s="1" t="s">
        <v>246</v>
      </c>
      <c r="I53" s="1" t="s">
        <v>247</v>
      </c>
      <c r="J53" s="1">
        <v>204</v>
      </c>
      <c r="K53" s="1" t="s">
        <v>248</v>
      </c>
      <c r="L53" s="1" t="s">
        <v>249</v>
      </c>
      <c r="M53" s="1" t="s">
        <v>250</v>
      </c>
      <c r="N53" s="1" t="s">
        <v>251</v>
      </c>
      <c r="O53" s="1" t="s">
        <v>251</v>
      </c>
      <c r="P53" s="1" t="s">
        <v>272</v>
      </c>
      <c r="Q53" s="1" t="s">
        <v>251</v>
      </c>
      <c r="R53" s="1" t="s">
        <v>253</v>
      </c>
      <c r="T53" s="8" t="s">
        <v>276</v>
      </c>
      <c r="U53" s="8" t="s">
        <v>251</v>
      </c>
      <c r="V53" s="8" t="s">
        <v>251</v>
      </c>
      <c r="W53" s="8" t="s">
        <v>255</v>
      </c>
      <c r="X53" s="8" t="s">
        <v>251</v>
      </c>
      <c r="Y53" s="9"/>
      <c r="Z53" s="8" t="s">
        <v>256</v>
      </c>
      <c r="AA53" s="9"/>
      <c r="AB53" s="8" t="s">
        <v>251</v>
      </c>
      <c r="AC53" s="9"/>
      <c r="AD53" s="8" t="s">
        <v>251</v>
      </c>
      <c r="AE53" s="8" t="s">
        <v>267</v>
      </c>
      <c r="AF53" s="8" t="s">
        <v>258</v>
      </c>
      <c r="AG53" s="8" t="s">
        <v>259</v>
      </c>
      <c r="AH53" s="8" t="s">
        <v>251</v>
      </c>
      <c r="AI53" s="9"/>
      <c r="AJ53" s="8" t="s">
        <v>261</v>
      </c>
      <c r="AK53" s="9"/>
    </row>
    <row r="54" spans="1:37">
      <c r="A54" s="2">
        <v>44504.72652837963</v>
      </c>
      <c r="B54" s="1" t="s">
        <v>241</v>
      </c>
      <c r="C54" s="1" t="s">
        <v>242</v>
      </c>
      <c r="D54" s="3">
        <v>44504</v>
      </c>
      <c r="E54" s="1" t="s">
        <v>243</v>
      </c>
      <c r="F54" s="1" t="s">
        <v>366</v>
      </c>
      <c r="G54" s="1" t="s">
        <v>245</v>
      </c>
      <c r="H54" s="1" t="s">
        <v>246</v>
      </c>
      <c r="I54" s="1" t="s">
        <v>247</v>
      </c>
      <c r="J54" s="1">
        <v>106</v>
      </c>
      <c r="K54" s="1" t="s">
        <v>251</v>
      </c>
      <c r="L54" s="1" t="s">
        <v>271</v>
      </c>
      <c r="M54" s="1" t="s">
        <v>250</v>
      </c>
      <c r="N54" s="1" t="s">
        <v>251</v>
      </c>
      <c r="O54" s="1" t="s">
        <v>251</v>
      </c>
      <c r="P54" s="1" t="s">
        <v>272</v>
      </c>
      <c r="Q54" s="1" t="s">
        <v>251</v>
      </c>
      <c r="R54" s="1" t="s">
        <v>253</v>
      </c>
      <c r="T54" s="8" t="s">
        <v>276</v>
      </c>
      <c r="U54" s="8" t="s">
        <v>251</v>
      </c>
      <c r="V54" s="8" t="s">
        <v>251</v>
      </c>
      <c r="W54" s="8" t="s">
        <v>255</v>
      </c>
      <c r="X54" s="8" t="s">
        <v>251</v>
      </c>
      <c r="Y54" s="9"/>
      <c r="Z54" s="8" t="s">
        <v>256</v>
      </c>
      <c r="AA54" s="9"/>
      <c r="AB54" s="8" t="s">
        <v>251</v>
      </c>
      <c r="AC54" s="9"/>
      <c r="AD54" s="8" t="s">
        <v>251</v>
      </c>
      <c r="AE54" s="8" t="s">
        <v>267</v>
      </c>
      <c r="AF54" s="8" t="s">
        <v>258</v>
      </c>
      <c r="AG54" s="8" t="s">
        <v>259</v>
      </c>
      <c r="AH54" s="8" t="s">
        <v>251</v>
      </c>
      <c r="AI54" s="9"/>
      <c r="AJ54" s="8" t="s">
        <v>261</v>
      </c>
      <c r="AK54" s="9"/>
    </row>
    <row r="55" spans="1:37">
      <c r="A55" s="2">
        <v>44504.733741620366</v>
      </c>
      <c r="B55" s="1" t="s">
        <v>241</v>
      </c>
      <c r="C55" s="1" t="s">
        <v>242</v>
      </c>
      <c r="D55" s="3">
        <v>44504</v>
      </c>
      <c r="E55" s="1" t="s">
        <v>243</v>
      </c>
      <c r="F55" s="1" t="s">
        <v>408</v>
      </c>
      <c r="G55" s="1" t="s">
        <v>245</v>
      </c>
      <c r="H55" s="1" t="s">
        <v>246</v>
      </c>
      <c r="I55" s="1" t="s">
        <v>285</v>
      </c>
      <c r="K55" s="1" t="s">
        <v>248</v>
      </c>
      <c r="L55" s="1" t="s">
        <v>249</v>
      </c>
      <c r="M55" s="1" t="s">
        <v>250</v>
      </c>
      <c r="N55" s="1" t="s">
        <v>251</v>
      </c>
      <c r="O55" s="1" t="s">
        <v>251</v>
      </c>
      <c r="P55" s="1" t="s">
        <v>272</v>
      </c>
      <c r="Q55" s="1" t="s">
        <v>251</v>
      </c>
      <c r="R55" s="1" t="s">
        <v>253</v>
      </c>
      <c r="T55" s="8" t="s">
        <v>276</v>
      </c>
      <c r="U55" s="8" t="s">
        <v>251</v>
      </c>
      <c r="V55" s="8" t="s">
        <v>251</v>
      </c>
      <c r="W55" s="8" t="s">
        <v>255</v>
      </c>
      <c r="X55" s="8" t="s">
        <v>251</v>
      </c>
      <c r="Y55" s="9"/>
      <c r="Z55" s="8" t="s">
        <v>256</v>
      </c>
      <c r="AA55" s="9"/>
      <c r="AB55" s="8" t="s">
        <v>251</v>
      </c>
      <c r="AC55" s="9"/>
      <c r="AD55" s="8" t="s">
        <v>251</v>
      </c>
      <c r="AE55" s="8" t="s">
        <v>267</v>
      </c>
      <c r="AF55" s="8" t="s">
        <v>258</v>
      </c>
      <c r="AG55" s="8" t="s">
        <v>259</v>
      </c>
      <c r="AH55" s="8" t="s">
        <v>251</v>
      </c>
      <c r="AI55" s="9"/>
      <c r="AJ55" s="8" t="s">
        <v>261</v>
      </c>
      <c r="AK55" s="9"/>
    </row>
    <row r="56" spans="1:37">
      <c r="A56" s="2">
        <v>44505.290388726848</v>
      </c>
      <c r="B56" s="1" t="s">
        <v>241</v>
      </c>
      <c r="C56" s="1" t="s">
        <v>269</v>
      </c>
      <c r="D56" s="3">
        <v>44505</v>
      </c>
      <c r="E56" s="1" t="s">
        <v>243</v>
      </c>
      <c r="F56" s="1" t="s">
        <v>409</v>
      </c>
      <c r="G56" s="1" t="s">
        <v>245</v>
      </c>
      <c r="H56" s="1" t="s">
        <v>246</v>
      </c>
      <c r="I56" s="1" t="s">
        <v>247</v>
      </c>
      <c r="J56" s="1">
        <v>189</v>
      </c>
      <c r="K56" s="1" t="s">
        <v>248</v>
      </c>
      <c r="L56" s="1" t="s">
        <v>249</v>
      </c>
      <c r="M56" s="1" t="s">
        <v>250</v>
      </c>
      <c r="N56" s="1" t="s">
        <v>251</v>
      </c>
      <c r="O56" s="1" t="s">
        <v>251</v>
      </c>
      <c r="P56" s="1" t="s">
        <v>252</v>
      </c>
      <c r="Q56" s="1" t="s">
        <v>251</v>
      </c>
      <c r="R56" s="1" t="s">
        <v>253</v>
      </c>
      <c r="T56" s="8" t="s">
        <v>276</v>
      </c>
      <c r="U56" s="8" t="s">
        <v>251</v>
      </c>
      <c r="V56" s="8" t="s">
        <v>251</v>
      </c>
      <c r="W56" s="8" t="s">
        <v>255</v>
      </c>
      <c r="X56" s="8" t="s">
        <v>251</v>
      </c>
      <c r="Y56" s="9"/>
      <c r="Z56" s="8" t="s">
        <v>256</v>
      </c>
      <c r="AA56" s="9"/>
      <c r="AB56" s="8" t="s">
        <v>251</v>
      </c>
      <c r="AC56" s="9"/>
      <c r="AD56" s="8" t="s">
        <v>251</v>
      </c>
      <c r="AE56" s="8" t="s">
        <v>267</v>
      </c>
      <c r="AF56" s="8" t="s">
        <v>258</v>
      </c>
      <c r="AG56" s="8" t="s">
        <v>259</v>
      </c>
      <c r="AH56" s="8" t="s">
        <v>248</v>
      </c>
      <c r="AI56" s="8" t="s">
        <v>260</v>
      </c>
      <c r="AJ56" s="8" t="s">
        <v>261</v>
      </c>
      <c r="AK56" s="9"/>
    </row>
    <row r="57" spans="1:37">
      <c r="A57" s="2">
        <v>44508.79718292824</v>
      </c>
      <c r="B57" s="1" t="s">
        <v>303</v>
      </c>
      <c r="C57" s="1" t="s">
        <v>304</v>
      </c>
      <c r="D57" s="3">
        <v>44504</v>
      </c>
      <c r="E57" s="1" t="s">
        <v>243</v>
      </c>
      <c r="F57" s="1" t="s">
        <v>305</v>
      </c>
      <c r="G57" s="1" t="s">
        <v>245</v>
      </c>
      <c r="H57" s="1" t="s">
        <v>246</v>
      </c>
      <c r="I57" s="1" t="s">
        <v>247</v>
      </c>
      <c r="J57" s="1">
        <v>261</v>
      </c>
      <c r="K57" s="1" t="s">
        <v>251</v>
      </c>
      <c r="L57" s="1" t="s">
        <v>286</v>
      </c>
      <c r="M57" s="1" t="s">
        <v>250</v>
      </c>
      <c r="N57" s="1" t="s">
        <v>251</v>
      </c>
      <c r="O57" s="1" t="s">
        <v>251</v>
      </c>
      <c r="P57" s="1" t="s">
        <v>252</v>
      </c>
      <c r="Q57" s="1" t="s">
        <v>251</v>
      </c>
      <c r="R57" s="1" t="s">
        <v>253</v>
      </c>
      <c r="T57" s="8" t="s">
        <v>276</v>
      </c>
      <c r="U57" s="8" t="s">
        <v>251</v>
      </c>
      <c r="V57" s="8" t="s">
        <v>251</v>
      </c>
      <c r="W57" s="8" t="s">
        <v>255</v>
      </c>
      <c r="X57" s="8" t="s">
        <v>251</v>
      </c>
      <c r="Y57" s="9"/>
      <c r="Z57" s="8" t="s">
        <v>256</v>
      </c>
      <c r="AA57" s="9"/>
      <c r="AB57" s="8" t="s">
        <v>251</v>
      </c>
      <c r="AC57" s="9"/>
      <c r="AD57" s="8" t="s">
        <v>251</v>
      </c>
      <c r="AE57" s="8" t="s">
        <v>267</v>
      </c>
      <c r="AF57" s="8" t="s">
        <v>258</v>
      </c>
      <c r="AG57" s="8" t="s">
        <v>259</v>
      </c>
      <c r="AH57" s="8" t="s">
        <v>251</v>
      </c>
      <c r="AI57" s="9"/>
      <c r="AJ57" s="8" t="s">
        <v>261</v>
      </c>
      <c r="AK57" s="9"/>
    </row>
    <row r="58" spans="1:37">
      <c r="A58" s="2">
        <v>44508.812576273151</v>
      </c>
      <c r="B58" s="1" t="s">
        <v>303</v>
      </c>
      <c r="C58" s="1" t="s">
        <v>304</v>
      </c>
      <c r="D58" s="3">
        <v>44504</v>
      </c>
      <c r="E58" s="1" t="s">
        <v>243</v>
      </c>
      <c r="F58" s="1" t="s">
        <v>411</v>
      </c>
      <c r="G58" s="1" t="s">
        <v>245</v>
      </c>
      <c r="H58" s="1" t="s">
        <v>246</v>
      </c>
      <c r="I58" s="1" t="s">
        <v>311</v>
      </c>
      <c r="K58" s="1" t="s">
        <v>248</v>
      </c>
      <c r="L58" s="1" t="s">
        <v>249</v>
      </c>
      <c r="M58" s="1" t="s">
        <v>250</v>
      </c>
      <c r="N58" s="1" t="s">
        <v>248</v>
      </c>
      <c r="O58" s="1" t="s">
        <v>251</v>
      </c>
      <c r="P58" s="1" t="s">
        <v>252</v>
      </c>
      <c r="Q58" s="1" t="s">
        <v>251</v>
      </c>
      <c r="R58" s="1" t="s">
        <v>253</v>
      </c>
      <c r="T58" s="8" t="s">
        <v>276</v>
      </c>
      <c r="U58" s="8" t="s">
        <v>251</v>
      </c>
      <c r="V58" s="8" t="s">
        <v>251</v>
      </c>
      <c r="W58" s="8" t="s">
        <v>255</v>
      </c>
      <c r="X58" s="8" t="s">
        <v>251</v>
      </c>
      <c r="Y58" s="9"/>
      <c r="Z58" s="8" t="s">
        <v>256</v>
      </c>
      <c r="AA58" s="9"/>
      <c r="AB58" s="8" t="s">
        <v>251</v>
      </c>
      <c r="AC58" s="9"/>
      <c r="AD58" s="8" t="s">
        <v>251</v>
      </c>
      <c r="AE58" s="8" t="s">
        <v>267</v>
      </c>
      <c r="AF58" s="8" t="s">
        <v>258</v>
      </c>
      <c r="AG58" s="8" t="s">
        <v>259</v>
      </c>
      <c r="AH58" s="8" t="s">
        <v>251</v>
      </c>
      <c r="AI58" s="9"/>
      <c r="AJ58" s="8" t="s">
        <v>287</v>
      </c>
      <c r="AK58" s="8" t="s">
        <v>412</v>
      </c>
    </row>
    <row r="59" spans="1:37">
      <c r="A59" s="2">
        <v>44508.828085624998</v>
      </c>
      <c r="B59" s="1" t="s">
        <v>303</v>
      </c>
      <c r="C59" s="1" t="s">
        <v>307</v>
      </c>
      <c r="D59" s="3">
        <v>44504</v>
      </c>
      <c r="E59" s="1" t="s">
        <v>243</v>
      </c>
      <c r="F59" s="1" t="s">
        <v>415</v>
      </c>
      <c r="G59" s="1" t="s">
        <v>245</v>
      </c>
      <c r="H59" s="1" t="s">
        <v>246</v>
      </c>
      <c r="I59" s="1" t="s">
        <v>279</v>
      </c>
      <c r="K59" s="1" t="s">
        <v>248</v>
      </c>
      <c r="L59" s="1" t="s">
        <v>249</v>
      </c>
      <c r="M59" s="1" t="s">
        <v>250</v>
      </c>
      <c r="N59" s="1" t="s">
        <v>251</v>
      </c>
      <c r="O59" s="1" t="s">
        <v>251</v>
      </c>
      <c r="P59" s="1" t="s">
        <v>252</v>
      </c>
      <c r="Q59" s="1" t="s">
        <v>251</v>
      </c>
      <c r="R59" s="1" t="s">
        <v>253</v>
      </c>
      <c r="T59" s="8" t="s">
        <v>276</v>
      </c>
      <c r="U59" s="8" t="s">
        <v>248</v>
      </c>
      <c r="V59" s="8" t="s">
        <v>251</v>
      </c>
      <c r="W59" s="8" t="s">
        <v>255</v>
      </c>
      <c r="X59" s="8" t="s">
        <v>251</v>
      </c>
      <c r="Y59" s="9"/>
      <c r="Z59" s="8" t="s">
        <v>256</v>
      </c>
      <c r="AA59" s="9"/>
      <c r="AB59" s="8" t="s">
        <v>251</v>
      </c>
      <c r="AC59" s="9"/>
      <c r="AD59" s="8" t="s">
        <v>248</v>
      </c>
      <c r="AE59" s="8" t="s">
        <v>267</v>
      </c>
      <c r="AF59" s="8" t="s">
        <v>258</v>
      </c>
      <c r="AG59" s="8" t="s">
        <v>259</v>
      </c>
      <c r="AH59" s="8" t="s">
        <v>251</v>
      </c>
      <c r="AI59" s="9"/>
      <c r="AJ59" s="8" t="s">
        <v>287</v>
      </c>
      <c r="AK59" s="8" t="s">
        <v>416</v>
      </c>
    </row>
    <row r="60" spans="1:37">
      <c r="A60" s="2">
        <v>44508.939554328703</v>
      </c>
      <c r="B60" s="1" t="s">
        <v>303</v>
      </c>
      <c r="C60" s="1" t="s">
        <v>307</v>
      </c>
      <c r="D60" s="3">
        <v>44505</v>
      </c>
      <c r="E60" s="1" t="s">
        <v>243</v>
      </c>
      <c r="F60" s="1" t="s">
        <v>419</v>
      </c>
      <c r="G60" s="1" t="s">
        <v>245</v>
      </c>
      <c r="H60" s="1" t="s">
        <v>246</v>
      </c>
      <c r="I60" s="1" t="s">
        <v>311</v>
      </c>
      <c r="K60" s="1" t="s">
        <v>251</v>
      </c>
      <c r="L60" s="1" t="s">
        <v>312</v>
      </c>
      <c r="M60" s="1" t="s">
        <v>250</v>
      </c>
      <c r="N60" s="1" t="s">
        <v>251</v>
      </c>
      <c r="O60" s="1" t="s">
        <v>251</v>
      </c>
      <c r="P60" s="1" t="s">
        <v>281</v>
      </c>
      <c r="Q60" s="1" t="s">
        <v>251</v>
      </c>
      <c r="R60" s="1" t="s">
        <v>253</v>
      </c>
      <c r="T60" s="8" t="s">
        <v>276</v>
      </c>
      <c r="U60" s="8" t="s">
        <v>251</v>
      </c>
      <c r="V60" s="8" t="s">
        <v>251</v>
      </c>
      <c r="W60" s="8" t="s">
        <v>255</v>
      </c>
      <c r="X60" s="8" t="s">
        <v>251</v>
      </c>
      <c r="Y60" s="9"/>
      <c r="Z60" s="8" t="s">
        <v>256</v>
      </c>
      <c r="AA60" s="9"/>
      <c r="AB60" s="8" t="s">
        <v>251</v>
      </c>
      <c r="AC60" s="9"/>
      <c r="AD60" s="8" t="s">
        <v>251</v>
      </c>
      <c r="AE60" s="8" t="s">
        <v>267</v>
      </c>
      <c r="AF60" s="8" t="s">
        <v>258</v>
      </c>
      <c r="AG60" s="8" t="s">
        <v>259</v>
      </c>
      <c r="AH60" s="8" t="s">
        <v>251</v>
      </c>
      <c r="AI60" s="9"/>
      <c r="AJ60" s="8" t="s">
        <v>261</v>
      </c>
      <c r="AK60" s="9"/>
    </row>
    <row r="61" spans="1:37">
      <c r="A61" s="2">
        <v>44510.690525717597</v>
      </c>
      <c r="B61" s="1" t="s">
        <v>241</v>
      </c>
      <c r="C61" s="1" t="s">
        <v>269</v>
      </c>
      <c r="D61" s="3">
        <v>44510</v>
      </c>
      <c r="E61" s="1" t="s">
        <v>243</v>
      </c>
      <c r="F61" s="1" t="s">
        <v>422</v>
      </c>
      <c r="G61" s="1" t="s">
        <v>245</v>
      </c>
      <c r="H61" s="1" t="s">
        <v>246</v>
      </c>
      <c r="I61" s="1" t="s">
        <v>279</v>
      </c>
      <c r="K61" s="1" t="s">
        <v>248</v>
      </c>
      <c r="L61" s="1" t="s">
        <v>249</v>
      </c>
      <c r="M61" s="1" t="s">
        <v>250</v>
      </c>
      <c r="N61" s="1" t="s">
        <v>251</v>
      </c>
      <c r="O61" s="1" t="s">
        <v>251</v>
      </c>
      <c r="P61" s="1" t="s">
        <v>252</v>
      </c>
      <c r="Q61" s="1" t="s">
        <v>251</v>
      </c>
      <c r="R61" s="1" t="s">
        <v>253</v>
      </c>
      <c r="T61" s="8" t="s">
        <v>276</v>
      </c>
      <c r="U61" s="8" t="s">
        <v>251</v>
      </c>
      <c r="V61" s="8" t="s">
        <v>251</v>
      </c>
      <c r="W61" s="8" t="s">
        <v>255</v>
      </c>
      <c r="X61" s="8" t="s">
        <v>251</v>
      </c>
      <c r="Y61" s="9"/>
      <c r="Z61" s="8" t="s">
        <v>256</v>
      </c>
      <c r="AA61" s="9"/>
      <c r="AB61" s="8" t="s">
        <v>251</v>
      </c>
      <c r="AC61" s="9"/>
      <c r="AD61" s="8" t="s">
        <v>251</v>
      </c>
      <c r="AE61" s="8" t="s">
        <v>267</v>
      </c>
      <c r="AF61" s="8" t="s">
        <v>258</v>
      </c>
      <c r="AG61" s="8" t="s">
        <v>259</v>
      </c>
      <c r="AH61" s="8" t="s">
        <v>248</v>
      </c>
      <c r="AI61" s="8" t="s">
        <v>423</v>
      </c>
      <c r="AJ61" s="8" t="s">
        <v>261</v>
      </c>
      <c r="AK61" s="9"/>
    </row>
    <row r="62" spans="1:37">
      <c r="A62" s="2">
        <v>44511.678724976853</v>
      </c>
      <c r="B62" s="1" t="s">
        <v>241</v>
      </c>
      <c r="C62" s="1" t="s">
        <v>242</v>
      </c>
      <c r="D62" s="3">
        <v>44511</v>
      </c>
      <c r="E62" s="1" t="s">
        <v>243</v>
      </c>
      <c r="F62" s="1" t="s">
        <v>424</v>
      </c>
      <c r="G62" s="1" t="s">
        <v>245</v>
      </c>
      <c r="H62" s="1" t="s">
        <v>246</v>
      </c>
      <c r="I62" s="1" t="s">
        <v>247</v>
      </c>
      <c r="J62" s="1">
        <v>160</v>
      </c>
      <c r="K62" s="1" t="s">
        <v>248</v>
      </c>
      <c r="L62" s="1" t="s">
        <v>249</v>
      </c>
      <c r="M62" s="1" t="s">
        <v>250</v>
      </c>
      <c r="N62" s="1" t="s">
        <v>251</v>
      </c>
      <c r="O62" s="1" t="s">
        <v>251</v>
      </c>
      <c r="P62" s="1" t="s">
        <v>252</v>
      </c>
      <c r="Q62" s="1" t="s">
        <v>251</v>
      </c>
      <c r="R62" s="1" t="s">
        <v>253</v>
      </c>
      <c r="T62" s="8" t="s">
        <v>276</v>
      </c>
      <c r="U62" s="8" t="s">
        <v>251</v>
      </c>
      <c r="V62" s="8" t="s">
        <v>251</v>
      </c>
      <c r="W62" s="8" t="s">
        <v>255</v>
      </c>
      <c r="X62" s="8" t="s">
        <v>251</v>
      </c>
      <c r="Y62" s="9"/>
      <c r="Z62" s="8" t="s">
        <v>256</v>
      </c>
      <c r="AA62" s="9"/>
      <c r="AB62" s="8" t="s">
        <v>251</v>
      </c>
      <c r="AC62" s="9"/>
      <c r="AD62" s="8" t="s">
        <v>251</v>
      </c>
      <c r="AE62" s="8" t="s">
        <v>267</v>
      </c>
      <c r="AF62" s="8" t="s">
        <v>258</v>
      </c>
      <c r="AG62" s="8" t="s">
        <v>259</v>
      </c>
      <c r="AH62" s="8" t="s">
        <v>248</v>
      </c>
      <c r="AI62" s="8" t="s">
        <v>423</v>
      </c>
      <c r="AJ62" s="8" t="s">
        <v>261</v>
      </c>
      <c r="AK62" s="9"/>
    </row>
    <row r="63" spans="1:37">
      <c r="A63" s="2">
        <v>44513.343001747686</v>
      </c>
      <c r="B63" s="1" t="s">
        <v>241</v>
      </c>
      <c r="C63" s="1" t="s">
        <v>277</v>
      </c>
      <c r="D63" s="3">
        <v>44513</v>
      </c>
      <c r="E63" s="1" t="s">
        <v>243</v>
      </c>
      <c r="F63" s="1" t="s">
        <v>425</v>
      </c>
      <c r="G63" s="1" t="s">
        <v>245</v>
      </c>
      <c r="H63" s="1" t="s">
        <v>246</v>
      </c>
      <c r="I63" s="1" t="s">
        <v>279</v>
      </c>
      <c r="K63" s="1" t="s">
        <v>248</v>
      </c>
      <c r="L63" s="1" t="s">
        <v>312</v>
      </c>
      <c r="M63" s="1" t="s">
        <v>250</v>
      </c>
      <c r="N63" s="1" t="s">
        <v>251</v>
      </c>
      <c r="O63" s="1" t="s">
        <v>251</v>
      </c>
      <c r="P63" s="1" t="s">
        <v>281</v>
      </c>
      <c r="Q63" s="1" t="s">
        <v>251</v>
      </c>
      <c r="R63" s="1" t="s">
        <v>253</v>
      </c>
      <c r="T63" s="8" t="s">
        <v>276</v>
      </c>
      <c r="U63" s="8" t="s">
        <v>248</v>
      </c>
      <c r="V63" s="8" t="s">
        <v>248</v>
      </c>
      <c r="W63" s="8" t="s">
        <v>255</v>
      </c>
      <c r="X63" s="8" t="s">
        <v>251</v>
      </c>
      <c r="Y63" s="9"/>
      <c r="Z63" s="8" t="s">
        <v>256</v>
      </c>
      <c r="AA63" s="9"/>
      <c r="AB63" s="8" t="s">
        <v>251</v>
      </c>
      <c r="AC63" s="9"/>
      <c r="AD63" s="8" t="s">
        <v>248</v>
      </c>
      <c r="AE63" s="8" t="s">
        <v>267</v>
      </c>
      <c r="AF63" s="8" t="s">
        <v>258</v>
      </c>
      <c r="AG63" s="8" t="s">
        <v>259</v>
      </c>
      <c r="AH63" s="8" t="s">
        <v>251</v>
      </c>
      <c r="AI63" s="9"/>
      <c r="AJ63" s="8" t="s">
        <v>287</v>
      </c>
      <c r="AK63" s="8" t="s">
        <v>426</v>
      </c>
    </row>
    <row r="64" spans="1:37">
      <c r="A64" s="2">
        <v>44515.311500335651</v>
      </c>
      <c r="B64" s="1" t="s">
        <v>241</v>
      </c>
      <c r="C64" s="1" t="s">
        <v>269</v>
      </c>
      <c r="D64" s="3">
        <v>44515</v>
      </c>
      <c r="E64" s="1" t="s">
        <v>243</v>
      </c>
      <c r="F64" s="1" t="s">
        <v>428</v>
      </c>
      <c r="G64" s="1" t="s">
        <v>298</v>
      </c>
      <c r="H64" s="1" t="s">
        <v>251</v>
      </c>
      <c r="I64" s="1" t="s">
        <v>247</v>
      </c>
      <c r="J64" s="1">
        <v>116</v>
      </c>
      <c r="K64" s="1" t="s">
        <v>248</v>
      </c>
      <c r="L64" s="1" t="s">
        <v>299</v>
      </c>
      <c r="M64" s="1" t="s">
        <v>250</v>
      </c>
      <c r="N64" s="1" t="s">
        <v>251</v>
      </c>
      <c r="O64" s="1" t="s">
        <v>251</v>
      </c>
      <c r="P64" s="1" t="s">
        <v>272</v>
      </c>
      <c r="Q64" s="1" t="s">
        <v>248</v>
      </c>
      <c r="R64" s="1" t="s">
        <v>253</v>
      </c>
      <c r="T64" s="8" t="s">
        <v>276</v>
      </c>
      <c r="U64" s="8" t="s">
        <v>251</v>
      </c>
      <c r="V64" s="8" t="s">
        <v>251</v>
      </c>
      <c r="W64" s="8" t="s">
        <v>255</v>
      </c>
      <c r="X64" s="8" t="s">
        <v>251</v>
      </c>
      <c r="Y64" s="9"/>
      <c r="Z64" s="8" t="s">
        <v>256</v>
      </c>
      <c r="AA64" s="9"/>
      <c r="AB64" s="8" t="s">
        <v>251</v>
      </c>
      <c r="AC64" s="9"/>
      <c r="AD64" s="8" t="s">
        <v>251</v>
      </c>
      <c r="AE64" s="8" t="s">
        <v>267</v>
      </c>
      <c r="AF64" s="8" t="s">
        <v>258</v>
      </c>
      <c r="AG64" s="8" t="s">
        <v>259</v>
      </c>
      <c r="AH64" s="8" t="s">
        <v>251</v>
      </c>
      <c r="AI64" s="9"/>
      <c r="AJ64" s="8" t="s">
        <v>261</v>
      </c>
      <c r="AK64" s="9"/>
    </row>
    <row r="65" spans="1:37">
      <c r="A65" s="2">
        <v>44515.333362337959</v>
      </c>
      <c r="B65" s="1" t="s">
        <v>241</v>
      </c>
      <c r="C65" s="1" t="s">
        <v>269</v>
      </c>
      <c r="D65" s="3">
        <v>44515</v>
      </c>
      <c r="E65" s="1" t="s">
        <v>243</v>
      </c>
      <c r="F65" s="1" t="s">
        <v>431</v>
      </c>
      <c r="G65" s="1" t="s">
        <v>245</v>
      </c>
      <c r="H65" s="1" t="s">
        <v>246</v>
      </c>
      <c r="I65" s="1" t="s">
        <v>285</v>
      </c>
      <c r="K65" s="1" t="s">
        <v>248</v>
      </c>
      <c r="L65" s="1" t="s">
        <v>249</v>
      </c>
      <c r="M65" s="1" t="s">
        <v>250</v>
      </c>
      <c r="N65" s="1" t="s">
        <v>251</v>
      </c>
      <c r="O65" s="1" t="s">
        <v>251</v>
      </c>
      <c r="P65" s="1" t="s">
        <v>272</v>
      </c>
      <c r="Q65" s="1" t="s">
        <v>248</v>
      </c>
      <c r="R65" s="1" t="s">
        <v>253</v>
      </c>
      <c r="T65" s="8" t="s">
        <v>276</v>
      </c>
      <c r="U65" s="8" t="s">
        <v>251</v>
      </c>
      <c r="V65" s="8" t="s">
        <v>251</v>
      </c>
      <c r="W65" s="8" t="s">
        <v>255</v>
      </c>
      <c r="X65" s="8" t="s">
        <v>251</v>
      </c>
      <c r="Y65" s="9"/>
      <c r="Z65" s="8" t="s">
        <v>256</v>
      </c>
      <c r="AA65" s="9"/>
      <c r="AB65" s="8" t="s">
        <v>251</v>
      </c>
      <c r="AC65" s="9"/>
      <c r="AD65" s="8" t="s">
        <v>251</v>
      </c>
      <c r="AE65" s="8" t="s">
        <v>267</v>
      </c>
      <c r="AF65" s="8" t="s">
        <v>258</v>
      </c>
      <c r="AG65" s="8" t="s">
        <v>259</v>
      </c>
      <c r="AH65" s="8" t="s">
        <v>251</v>
      </c>
      <c r="AI65" s="9"/>
      <c r="AJ65" s="8" t="s">
        <v>261</v>
      </c>
      <c r="AK65" s="9"/>
    </row>
    <row r="66" spans="1:37">
      <c r="A66" s="2">
        <v>44516.820395208335</v>
      </c>
      <c r="B66" s="1" t="s">
        <v>303</v>
      </c>
      <c r="C66" s="1" t="s">
        <v>304</v>
      </c>
      <c r="D66" s="3">
        <v>44512</v>
      </c>
      <c r="E66" s="1" t="s">
        <v>243</v>
      </c>
      <c r="F66" s="1" t="s">
        <v>305</v>
      </c>
      <c r="G66" s="1" t="s">
        <v>245</v>
      </c>
      <c r="H66" s="1" t="s">
        <v>246</v>
      </c>
      <c r="I66" s="1" t="s">
        <v>247</v>
      </c>
      <c r="J66" s="1">
        <v>266</v>
      </c>
      <c r="K66" s="1" t="s">
        <v>251</v>
      </c>
      <c r="L66" s="1" t="s">
        <v>286</v>
      </c>
      <c r="M66" s="1" t="s">
        <v>250</v>
      </c>
      <c r="N66" s="1" t="s">
        <v>251</v>
      </c>
      <c r="O66" s="1" t="s">
        <v>251</v>
      </c>
      <c r="P66" s="1" t="s">
        <v>252</v>
      </c>
      <c r="Q66" s="1" t="s">
        <v>251</v>
      </c>
      <c r="R66" s="1" t="s">
        <v>253</v>
      </c>
      <c r="T66" s="8" t="s">
        <v>276</v>
      </c>
      <c r="U66" s="8" t="s">
        <v>251</v>
      </c>
      <c r="V66" s="8" t="s">
        <v>251</v>
      </c>
      <c r="W66" s="8" t="s">
        <v>255</v>
      </c>
      <c r="X66" s="8" t="s">
        <v>251</v>
      </c>
      <c r="Y66" s="9"/>
      <c r="Z66" s="8" t="s">
        <v>256</v>
      </c>
      <c r="AA66" s="9"/>
      <c r="AB66" s="8" t="s">
        <v>251</v>
      </c>
      <c r="AC66" s="9"/>
      <c r="AD66" s="8" t="s">
        <v>251</v>
      </c>
      <c r="AE66" s="8" t="s">
        <v>267</v>
      </c>
      <c r="AF66" s="8" t="s">
        <v>258</v>
      </c>
      <c r="AG66" s="8" t="s">
        <v>259</v>
      </c>
      <c r="AH66" s="8" t="s">
        <v>251</v>
      </c>
      <c r="AI66" s="9"/>
      <c r="AJ66" s="8" t="s">
        <v>261</v>
      </c>
      <c r="AK66" s="9"/>
    </row>
    <row r="67" spans="1:37">
      <c r="A67" s="2">
        <v>44516.85485560185</v>
      </c>
      <c r="B67" s="1" t="s">
        <v>303</v>
      </c>
      <c r="C67" s="1" t="s">
        <v>432</v>
      </c>
      <c r="D67" s="3">
        <v>44514</v>
      </c>
      <c r="E67" s="1" t="s">
        <v>243</v>
      </c>
      <c r="F67" s="1" t="s">
        <v>433</v>
      </c>
      <c r="G67" s="1" t="s">
        <v>245</v>
      </c>
      <c r="H67" s="1" t="s">
        <v>246</v>
      </c>
      <c r="I67" s="1" t="s">
        <v>434</v>
      </c>
      <c r="K67" s="1" t="s">
        <v>248</v>
      </c>
      <c r="L67" s="1" t="s">
        <v>249</v>
      </c>
      <c r="M67" s="1" t="s">
        <v>250</v>
      </c>
      <c r="N67" s="1" t="s">
        <v>251</v>
      </c>
      <c r="O67" s="1" t="s">
        <v>251</v>
      </c>
      <c r="P67" s="1" t="s">
        <v>281</v>
      </c>
      <c r="Q67" s="1" t="s">
        <v>251</v>
      </c>
      <c r="R67" s="1" t="s">
        <v>253</v>
      </c>
      <c r="T67" s="8" t="s">
        <v>276</v>
      </c>
      <c r="U67" s="8" t="s">
        <v>251</v>
      </c>
      <c r="V67" s="8" t="s">
        <v>251</v>
      </c>
      <c r="W67" s="8" t="s">
        <v>255</v>
      </c>
      <c r="X67" s="8" t="s">
        <v>251</v>
      </c>
      <c r="Y67" s="9"/>
      <c r="Z67" s="8" t="s">
        <v>256</v>
      </c>
      <c r="AA67" s="9"/>
      <c r="AB67" s="8" t="s">
        <v>251</v>
      </c>
      <c r="AC67" s="9"/>
      <c r="AD67" s="8" t="s">
        <v>251</v>
      </c>
      <c r="AE67" s="8" t="s">
        <v>267</v>
      </c>
      <c r="AF67" s="8" t="s">
        <v>258</v>
      </c>
      <c r="AG67" s="8" t="s">
        <v>259</v>
      </c>
      <c r="AH67" s="8" t="s">
        <v>251</v>
      </c>
      <c r="AI67" s="9"/>
      <c r="AJ67" s="8" t="s">
        <v>261</v>
      </c>
      <c r="AK67" s="9"/>
    </row>
    <row r="68" spans="1:37">
      <c r="A68" s="2">
        <v>44517.698375023145</v>
      </c>
      <c r="B68" s="1" t="s">
        <v>241</v>
      </c>
      <c r="C68" s="1" t="s">
        <v>242</v>
      </c>
      <c r="D68" s="3">
        <v>44517</v>
      </c>
      <c r="E68" s="1" t="s">
        <v>243</v>
      </c>
      <c r="F68" s="1" t="s">
        <v>435</v>
      </c>
      <c r="G68" s="1" t="s">
        <v>245</v>
      </c>
      <c r="H68" s="1" t="s">
        <v>246</v>
      </c>
      <c r="I68" s="1" t="s">
        <v>285</v>
      </c>
      <c r="K68" s="1" t="s">
        <v>248</v>
      </c>
      <c r="L68" s="1" t="s">
        <v>249</v>
      </c>
      <c r="M68" s="1" t="s">
        <v>250</v>
      </c>
      <c r="N68" s="1" t="s">
        <v>251</v>
      </c>
      <c r="O68" s="1" t="s">
        <v>251</v>
      </c>
      <c r="P68" s="1" t="s">
        <v>252</v>
      </c>
      <c r="Q68" s="1" t="s">
        <v>248</v>
      </c>
      <c r="R68" s="1" t="s">
        <v>253</v>
      </c>
      <c r="T68" s="8" t="s">
        <v>276</v>
      </c>
      <c r="U68" s="8" t="s">
        <v>251</v>
      </c>
      <c r="V68" s="8" t="s">
        <v>251</v>
      </c>
      <c r="W68" s="8" t="s">
        <v>255</v>
      </c>
      <c r="X68" s="8" t="s">
        <v>251</v>
      </c>
      <c r="Y68" s="9"/>
      <c r="Z68" s="8" t="s">
        <v>256</v>
      </c>
      <c r="AA68" s="9"/>
      <c r="AB68" s="8" t="s">
        <v>251</v>
      </c>
      <c r="AC68" s="9"/>
      <c r="AD68" s="8" t="s">
        <v>251</v>
      </c>
      <c r="AE68" s="8" t="s">
        <v>267</v>
      </c>
      <c r="AF68" s="8" t="s">
        <v>258</v>
      </c>
      <c r="AG68" s="8" t="s">
        <v>259</v>
      </c>
      <c r="AH68" s="8" t="s">
        <v>248</v>
      </c>
      <c r="AI68" s="8" t="s">
        <v>390</v>
      </c>
      <c r="AJ68" s="8" t="s">
        <v>261</v>
      </c>
      <c r="AK68" s="9"/>
    </row>
    <row r="69" spans="1:37">
      <c r="A69" s="2">
        <v>44517.922652534719</v>
      </c>
      <c r="B69" s="1" t="s">
        <v>303</v>
      </c>
      <c r="C69" s="1" t="s">
        <v>304</v>
      </c>
      <c r="D69" s="3">
        <v>44515</v>
      </c>
      <c r="E69" s="1" t="s">
        <v>243</v>
      </c>
      <c r="F69" s="1" t="s">
        <v>439</v>
      </c>
      <c r="G69" s="1" t="s">
        <v>245</v>
      </c>
      <c r="H69" s="1" t="s">
        <v>246</v>
      </c>
      <c r="I69" s="1" t="s">
        <v>311</v>
      </c>
      <c r="K69" s="1" t="s">
        <v>248</v>
      </c>
      <c r="L69" s="1" t="s">
        <v>249</v>
      </c>
      <c r="M69" s="1" t="s">
        <v>250</v>
      </c>
      <c r="N69" s="1" t="s">
        <v>251</v>
      </c>
      <c r="O69" s="1" t="s">
        <v>251</v>
      </c>
      <c r="P69" s="1" t="s">
        <v>252</v>
      </c>
      <c r="Q69" s="1" t="s">
        <v>251</v>
      </c>
      <c r="R69" s="1" t="s">
        <v>253</v>
      </c>
      <c r="T69" s="8" t="s">
        <v>276</v>
      </c>
      <c r="U69" s="8" t="s">
        <v>248</v>
      </c>
      <c r="V69" s="8" t="s">
        <v>251</v>
      </c>
      <c r="W69" s="8" t="s">
        <v>255</v>
      </c>
      <c r="X69" s="8" t="s">
        <v>251</v>
      </c>
      <c r="Y69" s="9"/>
      <c r="Z69" s="8" t="s">
        <v>256</v>
      </c>
      <c r="AA69" s="9"/>
      <c r="AB69" s="8" t="s">
        <v>251</v>
      </c>
      <c r="AC69" s="9"/>
      <c r="AD69" s="8" t="s">
        <v>251</v>
      </c>
      <c r="AE69" s="8" t="s">
        <v>267</v>
      </c>
      <c r="AF69" s="8" t="s">
        <v>258</v>
      </c>
      <c r="AG69" s="8" t="s">
        <v>259</v>
      </c>
      <c r="AH69" s="8" t="s">
        <v>248</v>
      </c>
      <c r="AI69" s="8" t="s">
        <v>423</v>
      </c>
      <c r="AJ69" s="8" t="s">
        <v>261</v>
      </c>
      <c r="AK69" s="9"/>
    </row>
    <row r="70" spans="1:37">
      <c r="A70" s="2">
        <v>44517.954754212959</v>
      </c>
      <c r="B70" s="1" t="s">
        <v>303</v>
      </c>
      <c r="C70" s="1" t="s">
        <v>304</v>
      </c>
      <c r="D70" s="3">
        <v>44516</v>
      </c>
      <c r="E70" s="1" t="s">
        <v>243</v>
      </c>
      <c r="F70" s="1" t="s">
        <v>440</v>
      </c>
      <c r="G70" s="1" t="s">
        <v>245</v>
      </c>
      <c r="H70" s="1" t="s">
        <v>246</v>
      </c>
      <c r="I70" s="1" t="s">
        <v>285</v>
      </c>
      <c r="K70" s="1" t="s">
        <v>248</v>
      </c>
      <c r="L70" s="1" t="s">
        <v>441</v>
      </c>
      <c r="M70" s="1" t="s">
        <v>250</v>
      </c>
      <c r="N70" s="1" t="s">
        <v>251</v>
      </c>
      <c r="O70" s="1" t="s">
        <v>251</v>
      </c>
      <c r="P70" s="1" t="s">
        <v>281</v>
      </c>
      <c r="Q70" s="1" t="s">
        <v>251</v>
      </c>
      <c r="R70" s="1" t="s">
        <v>253</v>
      </c>
      <c r="T70" s="8" t="s">
        <v>276</v>
      </c>
      <c r="U70" s="8" t="s">
        <v>251</v>
      </c>
      <c r="V70" s="8" t="s">
        <v>251</v>
      </c>
      <c r="W70" s="8" t="s">
        <v>255</v>
      </c>
      <c r="X70" s="8" t="s">
        <v>251</v>
      </c>
      <c r="Y70" s="9"/>
      <c r="Z70" s="8" t="s">
        <v>256</v>
      </c>
      <c r="AA70" s="9"/>
      <c r="AB70" s="8" t="s">
        <v>251</v>
      </c>
      <c r="AC70" s="9"/>
      <c r="AD70" s="8" t="s">
        <v>251</v>
      </c>
      <c r="AE70" s="8" t="s">
        <v>267</v>
      </c>
      <c r="AF70" s="8" t="s">
        <v>258</v>
      </c>
      <c r="AG70" s="8" t="s">
        <v>259</v>
      </c>
      <c r="AH70" s="8" t="s">
        <v>251</v>
      </c>
      <c r="AI70" s="9"/>
      <c r="AJ70" s="8" t="s">
        <v>261</v>
      </c>
      <c r="AK70" s="9"/>
    </row>
    <row r="71" spans="1:37">
      <c r="A71" s="2">
        <v>44518.695813958329</v>
      </c>
      <c r="B71" s="1" t="s">
        <v>241</v>
      </c>
      <c r="C71" s="1" t="s">
        <v>269</v>
      </c>
      <c r="D71" s="3">
        <v>44518</v>
      </c>
      <c r="E71" s="1" t="s">
        <v>243</v>
      </c>
      <c r="F71" s="1" t="s">
        <v>442</v>
      </c>
      <c r="G71" s="1" t="s">
        <v>245</v>
      </c>
      <c r="H71" s="1" t="s">
        <v>246</v>
      </c>
      <c r="I71" s="1" t="s">
        <v>279</v>
      </c>
      <c r="K71" s="1" t="s">
        <v>248</v>
      </c>
      <c r="L71" s="1" t="s">
        <v>249</v>
      </c>
      <c r="M71" s="1" t="s">
        <v>250</v>
      </c>
      <c r="N71" s="1" t="s">
        <v>251</v>
      </c>
      <c r="O71" s="1" t="s">
        <v>251</v>
      </c>
      <c r="P71" s="1" t="s">
        <v>272</v>
      </c>
      <c r="Q71" s="1" t="s">
        <v>251</v>
      </c>
      <c r="R71" s="1" t="s">
        <v>253</v>
      </c>
      <c r="T71" s="8" t="s">
        <v>276</v>
      </c>
      <c r="U71" s="8" t="s">
        <v>251</v>
      </c>
      <c r="V71" s="8" t="s">
        <v>251</v>
      </c>
      <c r="W71" s="8" t="s">
        <v>255</v>
      </c>
      <c r="X71" s="8" t="s">
        <v>251</v>
      </c>
      <c r="Y71" s="9"/>
      <c r="Z71" s="8" t="s">
        <v>256</v>
      </c>
      <c r="AA71" s="9"/>
      <c r="AB71" s="8" t="s">
        <v>251</v>
      </c>
      <c r="AC71" s="9"/>
      <c r="AD71" s="8" t="s">
        <v>251</v>
      </c>
      <c r="AE71" s="8" t="s">
        <v>267</v>
      </c>
      <c r="AF71" s="8" t="s">
        <v>258</v>
      </c>
      <c r="AG71" s="8" t="s">
        <v>259</v>
      </c>
      <c r="AH71" s="8" t="s">
        <v>251</v>
      </c>
      <c r="AI71" s="9"/>
      <c r="AJ71" s="8" t="s">
        <v>261</v>
      </c>
      <c r="AK71" s="9"/>
    </row>
    <row r="72" spans="1:37">
      <c r="A72" s="2">
        <v>44518.707921365742</v>
      </c>
      <c r="B72" s="1" t="s">
        <v>241</v>
      </c>
      <c r="C72" s="1" t="s">
        <v>242</v>
      </c>
      <c r="D72" s="3">
        <v>44518</v>
      </c>
      <c r="E72" s="1" t="s">
        <v>243</v>
      </c>
      <c r="F72" s="1" t="s">
        <v>443</v>
      </c>
      <c r="G72" s="1" t="s">
        <v>245</v>
      </c>
      <c r="H72" s="1" t="s">
        <v>246</v>
      </c>
      <c r="I72" s="1" t="s">
        <v>247</v>
      </c>
      <c r="J72" s="1">
        <v>184</v>
      </c>
      <c r="K72" s="1" t="s">
        <v>251</v>
      </c>
      <c r="L72" s="1" t="s">
        <v>249</v>
      </c>
      <c r="M72" s="1" t="s">
        <v>250</v>
      </c>
      <c r="N72" s="1" t="s">
        <v>251</v>
      </c>
      <c r="O72" s="1" t="s">
        <v>251</v>
      </c>
      <c r="P72" s="1" t="s">
        <v>252</v>
      </c>
      <c r="Q72" s="1" t="s">
        <v>251</v>
      </c>
      <c r="R72" s="1" t="s">
        <v>253</v>
      </c>
      <c r="T72" s="8" t="s">
        <v>276</v>
      </c>
      <c r="U72" s="8" t="s">
        <v>251</v>
      </c>
      <c r="V72" s="8" t="s">
        <v>251</v>
      </c>
      <c r="W72" s="8" t="s">
        <v>255</v>
      </c>
      <c r="X72" s="8" t="s">
        <v>251</v>
      </c>
      <c r="Y72" s="9"/>
      <c r="Z72" s="8" t="s">
        <v>256</v>
      </c>
      <c r="AA72" s="9"/>
      <c r="AB72" s="8" t="s">
        <v>251</v>
      </c>
      <c r="AC72" s="9"/>
      <c r="AD72" s="8" t="s">
        <v>251</v>
      </c>
      <c r="AE72" s="8" t="s">
        <v>267</v>
      </c>
      <c r="AF72" s="8" t="s">
        <v>258</v>
      </c>
      <c r="AG72" s="8" t="s">
        <v>259</v>
      </c>
      <c r="AH72" s="8" t="s">
        <v>251</v>
      </c>
      <c r="AI72" s="9"/>
      <c r="AJ72" s="8" t="s">
        <v>261</v>
      </c>
      <c r="AK72" s="9"/>
    </row>
    <row r="73" spans="1:37">
      <c r="A73" s="2">
        <v>44518.929383437498</v>
      </c>
      <c r="B73" s="1" t="s">
        <v>303</v>
      </c>
      <c r="C73" s="1" t="s">
        <v>304</v>
      </c>
      <c r="D73" s="3">
        <v>44517</v>
      </c>
      <c r="E73" s="1" t="s">
        <v>243</v>
      </c>
      <c r="F73" s="1" t="s">
        <v>444</v>
      </c>
      <c r="G73" s="1" t="s">
        <v>245</v>
      </c>
      <c r="H73" s="1" t="s">
        <v>246</v>
      </c>
      <c r="I73" s="1" t="s">
        <v>247</v>
      </c>
      <c r="J73" s="1">
        <v>250</v>
      </c>
      <c r="K73" s="1" t="s">
        <v>248</v>
      </c>
      <c r="L73" s="1" t="s">
        <v>249</v>
      </c>
      <c r="M73" s="1" t="s">
        <v>250</v>
      </c>
      <c r="N73" s="1" t="s">
        <v>248</v>
      </c>
      <c r="O73" s="1" t="s">
        <v>251</v>
      </c>
      <c r="P73" s="1" t="s">
        <v>281</v>
      </c>
      <c r="Q73" s="1" t="s">
        <v>251</v>
      </c>
      <c r="R73" s="1" t="s">
        <v>253</v>
      </c>
      <c r="T73" s="8" t="s">
        <v>276</v>
      </c>
      <c r="U73" s="8" t="s">
        <v>251</v>
      </c>
      <c r="V73" s="8" t="s">
        <v>251</v>
      </c>
      <c r="W73" s="8" t="s">
        <v>255</v>
      </c>
      <c r="X73" s="8" t="s">
        <v>251</v>
      </c>
      <c r="Y73" s="9"/>
      <c r="Z73" s="8" t="s">
        <v>256</v>
      </c>
      <c r="AA73" s="9"/>
      <c r="AB73" s="8" t="s">
        <v>251</v>
      </c>
      <c r="AC73" s="9"/>
      <c r="AD73" s="8" t="s">
        <v>251</v>
      </c>
      <c r="AE73" s="8" t="s">
        <v>267</v>
      </c>
      <c r="AF73" s="8" t="s">
        <v>258</v>
      </c>
      <c r="AG73" s="8" t="s">
        <v>259</v>
      </c>
      <c r="AH73" s="8" t="s">
        <v>251</v>
      </c>
      <c r="AI73" s="9"/>
      <c r="AJ73" s="8" t="s">
        <v>261</v>
      </c>
      <c r="AK73" s="9"/>
    </row>
    <row r="74" spans="1:37">
      <c r="A74" s="2">
        <v>44519.724638356478</v>
      </c>
      <c r="B74" s="1" t="s">
        <v>241</v>
      </c>
      <c r="C74" s="1" t="s">
        <v>269</v>
      </c>
      <c r="D74" s="3">
        <v>44519</v>
      </c>
      <c r="E74" s="1" t="s">
        <v>243</v>
      </c>
      <c r="F74" s="1" t="s">
        <v>446</v>
      </c>
      <c r="G74" s="1" t="s">
        <v>245</v>
      </c>
      <c r="H74" s="1" t="s">
        <v>246</v>
      </c>
      <c r="I74" s="1" t="s">
        <v>247</v>
      </c>
      <c r="J74" s="1">
        <v>176</v>
      </c>
      <c r="K74" s="1" t="s">
        <v>251</v>
      </c>
      <c r="L74" s="1" t="s">
        <v>249</v>
      </c>
      <c r="M74" s="1" t="s">
        <v>250</v>
      </c>
      <c r="N74" s="1" t="s">
        <v>251</v>
      </c>
      <c r="O74" s="1" t="s">
        <v>251</v>
      </c>
      <c r="P74" s="1" t="s">
        <v>281</v>
      </c>
      <c r="Q74" s="1" t="s">
        <v>251</v>
      </c>
      <c r="R74" s="1" t="s">
        <v>253</v>
      </c>
      <c r="T74" s="8" t="s">
        <v>276</v>
      </c>
      <c r="U74" s="8" t="s">
        <v>251</v>
      </c>
      <c r="V74" s="8" t="s">
        <v>251</v>
      </c>
      <c r="W74" s="8" t="s">
        <v>255</v>
      </c>
      <c r="X74" s="8" t="s">
        <v>251</v>
      </c>
      <c r="Y74" s="9"/>
      <c r="Z74" s="8" t="s">
        <v>256</v>
      </c>
      <c r="AA74" s="9"/>
      <c r="AB74" s="8" t="s">
        <v>251</v>
      </c>
      <c r="AC74" s="9"/>
      <c r="AD74" s="8" t="s">
        <v>251</v>
      </c>
      <c r="AE74" s="8" t="s">
        <v>267</v>
      </c>
      <c r="AF74" s="8" t="s">
        <v>258</v>
      </c>
      <c r="AG74" s="8" t="s">
        <v>259</v>
      </c>
      <c r="AH74" s="8" t="s">
        <v>251</v>
      </c>
      <c r="AI74" s="9"/>
      <c r="AJ74" s="8" t="s">
        <v>261</v>
      </c>
      <c r="AK74" s="9"/>
    </row>
    <row r="75" spans="1:37">
      <c r="A75" s="2">
        <v>44519.733400960649</v>
      </c>
      <c r="B75" s="1" t="s">
        <v>241</v>
      </c>
      <c r="C75" s="1" t="s">
        <v>277</v>
      </c>
      <c r="D75" s="3">
        <v>44519</v>
      </c>
      <c r="E75" s="1" t="s">
        <v>243</v>
      </c>
      <c r="F75" s="1" t="s">
        <v>447</v>
      </c>
      <c r="G75" s="1" t="s">
        <v>245</v>
      </c>
      <c r="H75" s="1" t="s">
        <v>246</v>
      </c>
      <c r="I75" s="1" t="s">
        <v>247</v>
      </c>
      <c r="J75" s="1">
        <v>157</v>
      </c>
      <c r="K75" s="1" t="s">
        <v>251</v>
      </c>
      <c r="L75" s="1" t="s">
        <v>249</v>
      </c>
      <c r="M75" s="1" t="s">
        <v>250</v>
      </c>
      <c r="N75" s="1" t="s">
        <v>251</v>
      </c>
      <c r="O75" s="1" t="s">
        <v>251</v>
      </c>
      <c r="P75" s="1" t="s">
        <v>281</v>
      </c>
      <c r="Q75" s="1" t="s">
        <v>251</v>
      </c>
      <c r="R75" s="1" t="s">
        <v>253</v>
      </c>
      <c r="T75" s="8" t="s">
        <v>276</v>
      </c>
      <c r="U75" s="8" t="s">
        <v>251</v>
      </c>
      <c r="V75" s="8" t="s">
        <v>251</v>
      </c>
      <c r="W75" s="8" t="s">
        <v>255</v>
      </c>
      <c r="X75" s="8" t="s">
        <v>251</v>
      </c>
      <c r="Y75" s="9"/>
      <c r="Z75" s="8" t="s">
        <v>256</v>
      </c>
      <c r="AA75" s="9"/>
      <c r="AB75" s="8" t="s">
        <v>251</v>
      </c>
      <c r="AC75" s="9"/>
      <c r="AD75" s="8" t="s">
        <v>251</v>
      </c>
      <c r="AE75" s="8" t="s">
        <v>267</v>
      </c>
      <c r="AF75" s="8" t="s">
        <v>258</v>
      </c>
      <c r="AG75" s="8" t="s">
        <v>259</v>
      </c>
      <c r="AH75" s="8" t="s">
        <v>251</v>
      </c>
      <c r="AI75" s="9"/>
      <c r="AJ75" s="8" t="s">
        <v>261</v>
      </c>
      <c r="AK75" s="9"/>
    </row>
    <row r="76" spans="1:37">
      <c r="A76" s="2">
        <v>44522.61309194444</v>
      </c>
      <c r="B76" s="1" t="s">
        <v>303</v>
      </c>
      <c r="C76" s="1" t="s">
        <v>448</v>
      </c>
      <c r="D76" s="3">
        <v>44522</v>
      </c>
      <c r="E76" s="1" t="s">
        <v>243</v>
      </c>
      <c r="F76" s="1" t="s">
        <v>449</v>
      </c>
      <c r="G76" s="1" t="s">
        <v>298</v>
      </c>
      <c r="H76" s="1" t="s">
        <v>251</v>
      </c>
      <c r="I76" s="1" t="s">
        <v>247</v>
      </c>
      <c r="J76" s="1">
        <v>33</v>
      </c>
      <c r="K76" s="1" t="s">
        <v>251</v>
      </c>
      <c r="L76" s="1" t="s">
        <v>249</v>
      </c>
      <c r="M76" s="1" t="s">
        <v>250</v>
      </c>
      <c r="N76" s="1" t="s">
        <v>251</v>
      </c>
      <c r="O76" s="1" t="s">
        <v>251</v>
      </c>
      <c r="P76" s="1" t="s">
        <v>252</v>
      </c>
      <c r="Q76" s="1" t="s">
        <v>251</v>
      </c>
      <c r="R76" s="1" t="s">
        <v>253</v>
      </c>
      <c r="T76" s="8" t="s">
        <v>276</v>
      </c>
      <c r="U76" s="8" t="s">
        <v>251</v>
      </c>
      <c r="V76" s="8" t="s">
        <v>251</v>
      </c>
      <c r="W76" s="8" t="s">
        <v>255</v>
      </c>
      <c r="X76" s="8" t="s">
        <v>251</v>
      </c>
      <c r="Y76" s="9"/>
      <c r="Z76" s="8" t="s">
        <v>256</v>
      </c>
      <c r="AA76" s="9"/>
      <c r="AB76" s="8" t="s">
        <v>251</v>
      </c>
      <c r="AC76" s="9"/>
      <c r="AD76" s="8" t="s">
        <v>248</v>
      </c>
      <c r="AE76" s="8" t="s">
        <v>267</v>
      </c>
      <c r="AF76" s="8" t="s">
        <v>258</v>
      </c>
      <c r="AG76" s="8" t="s">
        <v>259</v>
      </c>
      <c r="AH76" s="8" t="s">
        <v>251</v>
      </c>
      <c r="AI76" s="9"/>
      <c r="AJ76" s="8" t="s">
        <v>287</v>
      </c>
      <c r="AK76" s="8" t="s">
        <v>450</v>
      </c>
    </row>
    <row r="77" spans="1:37">
      <c r="A77" s="2">
        <v>44522.626591388893</v>
      </c>
      <c r="B77" s="1" t="s">
        <v>303</v>
      </c>
      <c r="C77" s="1" t="s">
        <v>448</v>
      </c>
      <c r="D77" s="3">
        <v>44522</v>
      </c>
      <c r="E77" s="1" t="s">
        <v>243</v>
      </c>
      <c r="F77" s="1" t="s">
        <v>449</v>
      </c>
      <c r="G77" s="1" t="s">
        <v>245</v>
      </c>
      <c r="H77" s="1" t="s">
        <v>246</v>
      </c>
      <c r="I77" s="1" t="s">
        <v>285</v>
      </c>
      <c r="K77" s="1" t="s">
        <v>248</v>
      </c>
      <c r="L77" s="1" t="s">
        <v>249</v>
      </c>
      <c r="M77" s="1" t="s">
        <v>250</v>
      </c>
      <c r="N77" s="1" t="s">
        <v>248</v>
      </c>
      <c r="O77" s="1" t="s">
        <v>251</v>
      </c>
      <c r="P77" s="1" t="s">
        <v>252</v>
      </c>
      <c r="Q77" s="1" t="s">
        <v>251</v>
      </c>
      <c r="R77" s="1" t="s">
        <v>253</v>
      </c>
      <c r="T77" s="8" t="s">
        <v>276</v>
      </c>
      <c r="U77" s="8" t="s">
        <v>251</v>
      </c>
      <c r="V77" s="8" t="s">
        <v>251</v>
      </c>
      <c r="W77" s="8" t="s">
        <v>255</v>
      </c>
      <c r="X77" s="8" t="s">
        <v>251</v>
      </c>
      <c r="Y77" s="9"/>
      <c r="Z77" s="8" t="s">
        <v>256</v>
      </c>
      <c r="AA77" s="9"/>
      <c r="AB77" s="8" t="s">
        <v>251</v>
      </c>
      <c r="AC77" s="9"/>
      <c r="AD77" s="8" t="s">
        <v>248</v>
      </c>
      <c r="AE77" s="8" t="s">
        <v>267</v>
      </c>
      <c r="AF77" s="8" t="s">
        <v>258</v>
      </c>
      <c r="AG77" s="8" t="s">
        <v>259</v>
      </c>
      <c r="AH77" s="8" t="s">
        <v>251</v>
      </c>
      <c r="AI77" s="9"/>
      <c r="AJ77" s="8" t="s">
        <v>287</v>
      </c>
      <c r="AK77" s="8" t="s">
        <v>450</v>
      </c>
    </row>
    <row r="78" spans="1:37">
      <c r="A78" s="2">
        <v>44522.678816990738</v>
      </c>
      <c r="B78" s="1" t="s">
        <v>241</v>
      </c>
      <c r="C78" s="1" t="s">
        <v>277</v>
      </c>
      <c r="D78" s="3">
        <v>44522</v>
      </c>
      <c r="E78" s="1" t="s">
        <v>243</v>
      </c>
      <c r="F78" s="1" t="s">
        <v>453</v>
      </c>
      <c r="G78" s="1" t="s">
        <v>298</v>
      </c>
      <c r="H78" s="1" t="s">
        <v>248</v>
      </c>
      <c r="I78" s="1" t="s">
        <v>247</v>
      </c>
      <c r="J78" s="1">
        <v>230</v>
      </c>
      <c r="K78" s="1" t="s">
        <v>251</v>
      </c>
      <c r="L78" s="1" t="s">
        <v>249</v>
      </c>
      <c r="M78" s="1" t="s">
        <v>250</v>
      </c>
      <c r="N78" s="1" t="s">
        <v>251</v>
      </c>
      <c r="O78" s="1" t="s">
        <v>251</v>
      </c>
      <c r="P78" s="1" t="s">
        <v>272</v>
      </c>
      <c r="Q78" s="1" t="s">
        <v>251</v>
      </c>
      <c r="R78" s="1" t="s">
        <v>253</v>
      </c>
      <c r="T78" s="8" t="s">
        <v>276</v>
      </c>
      <c r="U78" s="8" t="s">
        <v>251</v>
      </c>
      <c r="V78" s="8" t="s">
        <v>251</v>
      </c>
      <c r="W78" s="8" t="s">
        <v>255</v>
      </c>
      <c r="X78" s="8" t="s">
        <v>251</v>
      </c>
      <c r="Y78" s="9"/>
      <c r="Z78" s="8" t="s">
        <v>256</v>
      </c>
      <c r="AA78" s="9"/>
      <c r="AB78" s="8" t="s">
        <v>251</v>
      </c>
      <c r="AC78" s="9"/>
      <c r="AD78" s="8" t="s">
        <v>248</v>
      </c>
      <c r="AE78" s="8" t="s">
        <v>267</v>
      </c>
      <c r="AF78" s="8" t="s">
        <v>258</v>
      </c>
      <c r="AG78" s="8" t="s">
        <v>259</v>
      </c>
      <c r="AH78" s="8" t="s">
        <v>251</v>
      </c>
      <c r="AI78" s="9"/>
      <c r="AJ78" s="8" t="s">
        <v>261</v>
      </c>
      <c r="AK78" s="9"/>
    </row>
    <row r="79" spans="1:37">
      <c r="A79" s="2">
        <v>44522.684204432866</v>
      </c>
      <c r="B79" s="1" t="s">
        <v>241</v>
      </c>
      <c r="C79" s="1" t="s">
        <v>277</v>
      </c>
      <c r="D79" s="3">
        <v>44522</v>
      </c>
      <c r="E79" s="1" t="s">
        <v>243</v>
      </c>
      <c r="F79" s="1" t="s">
        <v>454</v>
      </c>
      <c r="G79" s="1" t="s">
        <v>245</v>
      </c>
      <c r="H79" s="1" t="s">
        <v>246</v>
      </c>
      <c r="I79" s="1" t="s">
        <v>247</v>
      </c>
      <c r="J79" s="1">
        <v>168</v>
      </c>
      <c r="K79" s="1" t="s">
        <v>251</v>
      </c>
      <c r="L79" s="1" t="s">
        <v>271</v>
      </c>
      <c r="M79" s="1" t="s">
        <v>250</v>
      </c>
      <c r="N79" s="1" t="s">
        <v>251</v>
      </c>
      <c r="O79" s="1" t="s">
        <v>251</v>
      </c>
      <c r="P79" s="1" t="s">
        <v>272</v>
      </c>
      <c r="Q79" s="1" t="s">
        <v>251</v>
      </c>
      <c r="R79" s="1" t="s">
        <v>253</v>
      </c>
      <c r="T79" s="8" t="s">
        <v>276</v>
      </c>
      <c r="U79" s="8" t="s">
        <v>251</v>
      </c>
      <c r="V79" s="8" t="s">
        <v>251</v>
      </c>
      <c r="W79" s="8" t="s">
        <v>255</v>
      </c>
      <c r="X79" s="8" t="s">
        <v>251</v>
      </c>
      <c r="Y79" s="9"/>
      <c r="Z79" s="8" t="s">
        <v>256</v>
      </c>
      <c r="AA79" s="9"/>
      <c r="AB79" s="8" t="s">
        <v>251</v>
      </c>
      <c r="AC79" s="9"/>
      <c r="AD79" s="8" t="s">
        <v>248</v>
      </c>
      <c r="AE79" s="8" t="s">
        <v>267</v>
      </c>
      <c r="AF79" s="8" t="s">
        <v>258</v>
      </c>
      <c r="AG79" s="8" t="s">
        <v>259</v>
      </c>
      <c r="AH79" s="8" t="s">
        <v>251</v>
      </c>
      <c r="AI79" s="9"/>
      <c r="AJ79" s="8" t="s">
        <v>261</v>
      </c>
      <c r="AK79" s="9"/>
    </row>
    <row r="80" spans="1:37">
      <c r="A80" s="2">
        <v>44522.690786215273</v>
      </c>
      <c r="B80" s="1" t="s">
        <v>241</v>
      </c>
      <c r="C80" s="1" t="s">
        <v>277</v>
      </c>
      <c r="D80" s="3">
        <v>44522</v>
      </c>
      <c r="E80" s="1" t="s">
        <v>243</v>
      </c>
      <c r="F80" s="1" t="s">
        <v>457</v>
      </c>
      <c r="G80" s="1" t="s">
        <v>245</v>
      </c>
      <c r="H80" s="1" t="s">
        <v>246</v>
      </c>
      <c r="I80" s="1" t="s">
        <v>434</v>
      </c>
      <c r="K80" s="1" t="s">
        <v>248</v>
      </c>
      <c r="L80" s="1" t="s">
        <v>249</v>
      </c>
      <c r="M80" s="1" t="s">
        <v>250</v>
      </c>
      <c r="N80" s="1" t="s">
        <v>251</v>
      </c>
      <c r="O80" s="1" t="s">
        <v>251</v>
      </c>
      <c r="P80" s="1" t="s">
        <v>272</v>
      </c>
      <c r="Q80" s="1" t="s">
        <v>251</v>
      </c>
      <c r="R80" s="1" t="s">
        <v>253</v>
      </c>
      <c r="T80" s="8" t="s">
        <v>276</v>
      </c>
      <c r="U80" s="8" t="s">
        <v>251</v>
      </c>
      <c r="V80" s="8" t="s">
        <v>251</v>
      </c>
      <c r="W80" s="8" t="s">
        <v>255</v>
      </c>
      <c r="X80" s="8" t="s">
        <v>251</v>
      </c>
      <c r="Y80" s="9"/>
      <c r="Z80" s="8" t="s">
        <v>256</v>
      </c>
      <c r="AA80" s="9"/>
      <c r="AB80" s="8" t="s">
        <v>251</v>
      </c>
      <c r="AC80" s="9"/>
      <c r="AD80" s="8" t="s">
        <v>248</v>
      </c>
      <c r="AE80" s="8" t="s">
        <v>267</v>
      </c>
      <c r="AF80" s="8" t="s">
        <v>258</v>
      </c>
      <c r="AG80" s="8" t="s">
        <v>259</v>
      </c>
      <c r="AH80" s="8" t="s">
        <v>251</v>
      </c>
      <c r="AI80" s="9"/>
      <c r="AJ80" s="8" t="s">
        <v>261</v>
      </c>
      <c r="AK80" s="9"/>
    </row>
    <row r="81" spans="1:37">
      <c r="A81" s="2">
        <v>44522.696777604171</v>
      </c>
      <c r="B81" s="1" t="s">
        <v>241</v>
      </c>
      <c r="C81" s="1" t="s">
        <v>277</v>
      </c>
      <c r="D81" s="3">
        <v>44522</v>
      </c>
      <c r="E81" s="1" t="s">
        <v>243</v>
      </c>
      <c r="F81" s="1" t="s">
        <v>458</v>
      </c>
      <c r="G81" s="1" t="s">
        <v>245</v>
      </c>
      <c r="H81" s="1" t="s">
        <v>246</v>
      </c>
      <c r="I81" s="1" t="s">
        <v>279</v>
      </c>
      <c r="K81" s="1" t="s">
        <v>248</v>
      </c>
      <c r="L81" s="1" t="s">
        <v>312</v>
      </c>
      <c r="M81" s="1" t="s">
        <v>250</v>
      </c>
      <c r="N81" s="1" t="s">
        <v>251</v>
      </c>
      <c r="O81" s="1" t="s">
        <v>251</v>
      </c>
      <c r="P81" s="1" t="s">
        <v>272</v>
      </c>
      <c r="Q81" s="1" t="s">
        <v>251</v>
      </c>
      <c r="R81" s="1" t="s">
        <v>253</v>
      </c>
      <c r="T81" s="8" t="s">
        <v>276</v>
      </c>
      <c r="U81" s="8" t="s">
        <v>251</v>
      </c>
      <c r="V81" s="8" t="s">
        <v>251</v>
      </c>
      <c r="W81" s="8" t="s">
        <v>255</v>
      </c>
      <c r="X81" s="8" t="s">
        <v>251</v>
      </c>
      <c r="Y81" s="9"/>
      <c r="Z81" s="8" t="s">
        <v>256</v>
      </c>
      <c r="AA81" s="9"/>
      <c r="AB81" s="8" t="s">
        <v>251</v>
      </c>
      <c r="AC81" s="9"/>
      <c r="AD81" s="8" t="s">
        <v>251</v>
      </c>
      <c r="AE81" s="8" t="s">
        <v>267</v>
      </c>
      <c r="AF81" s="8" t="s">
        <v>258</v>
      </c>
      <c r="AG81" s="8" t="s">
        <v>259</v>
      </c>
      <c r="AH81" s="8" t="s">
        <v>251</v>
      </c>
      <c r="AI81" s="9"/>
      <c r="AJ81" s="8" t="s">
        <v>282</v>
      </c>
      <c r="AK81" s="8" t="s">
        <v>459</v>
      </c>
    </row>
    <row r="82" spans="1:37">
      <c r="A82" s="2">
        <v>44522.699598530089</v>
      </c>
      <c r="B82" s="1" t="s">
        <v>303</v>
      </c>
      <c r="C82" s="1" t="s">
        <v>304</v>
      </c>
      <c r="D82" s="3">
        <v>44522</v>
      </c>
      <c r="E82" s="1" t="s">
        <v>243</v>
      </c>
      <c r="F82" s="1" t="s">
        <v>462</v>
      </c>
      <c r="G82" s="1" t="s">
        <v>245</v>
      </c>
      <c r="H82" s="1" t="s">
        <v>246</v>
      </c>
      <c r="I82" s="1" t="s">
        <v>311</v>
      </c>
      <c r="K82" s="1" t="s">
        <v>248</v>
      </c>
      <c r="L82" s="1" t="s">
        <v>249</v>
      </c>
      <c r="M82" s="1" t="s">
        <v>250</v>
      </c>
      <c r="N82" s="1" t="s">
        <v>251</v>
      </c>
      <c r="O82" s="1" t="s">
        <v>251</v>
      </c>
      <c r="P82" s="1" t="s">
        <v>252</v>
      </c>
      <c r="Q82" s="1" t="s">
        <v>251</v>
      </c>
      <c r="R82" s="1" t="s">
        <v>253</v>
      </c>
      <c r="T82" s="8" t="s">
        <v>276</v>
      </c>
      <c r="U82" s="8" t="s">
        <v>251</v>
      </c>
      <c r="V82" s="8" t="s">
        <v>251</v>
      </c>
      <c r="W82" s="8" t="s">
        <v>255</v>
      </c>
      <c r="X82" s="8" t="s">
        <v>248</v>
      </c>
      <c r="Y82" s="8" t="s">
        <v>463</v>
      </c>
      <c r="Z82" s="8" t="s">
        <v>256</v>
      </c>
      <c r="AA82" s="9"/>
      <c r="AB82" s="8" t="s">
        <v>251</v>
      </c>
      <c r="AC82" s="9"/>
      <c r="AD82" s="8" t="s">
        <v>248</v>
      </c>
      <c r="AE82" s="8" t="s">
        <v>267</v>
      </c>
      <c r="AF82" s="8" t="s">
        <v>258</v>
      </c>
      <c r="AG82" s="8" t="s">
        <v>259</v>
      </c>
      <c r="AH82" s="8" t="s">
        <v>251</v>
      </c>
      <c r="AI82" s="9"/>
      <c r="AJ82" s="8" t="s">
        <v>287</v>
      </c>
      <c r="AK82" s="8" t="s">
        <v>464</v>
      </c>
    </row>
    <row r="83" spans="1:37">
      <c r="A83" s="2">
        <v>44522.699913946759</v>
      </c>
      <c r="B83" s="1" t="s">
        <v>241</v>
      </c>
      <c r="C83" s="1" t="s">
        <v>242</v>
      </c>
      <c r="D83" s="3">
        <v>44522</v>
      </c>
      <c r="E83" s="1" t="s">
        <v>243</v>
      </c>
      <c r="F83" s="1" t="s">
        <v>468</v>
      </c>
      <c r="G83" s="1" t="s">
        <v>298</v>
      </c>
      <c r="H83" s="1" t="s">
        <v>248</v>
      </c>
      <c r="I83" s="1" t="s">
        <v>285</v>
      </c>
      <c r="K83" s="1" t="s">
        <v>248</v>
      </c>
      <c r="L83" s="1" t="s">
        <v>249</v>
      </c>
      <c r="M83" s="1" t="s">
        <v>250</v>
      </c>
      <c r="N83" s="1" t="s">
        <v>251</v>
      </c>
      <c r="O83" s="1" t="s">
        <v>251</v>
      </c>
      <c r="P83" s="1" t="s">
        <v>272</v>
      </c>
      <c r="Q83" s="1" t="s">
        <v>251</v>
      </c>
      <c r="R83" s="1" t="s">
        <v>253</v>
      </c>
      <c r="T83" s="8" t="s">
        <v>276</v>
      </c>
      <c r="U83" s="8" t="s">
        <v>251</v>
      </c>
      <c r="V83" s="8" t="s">
        <v>251</v>
      </c>
      <c r="W83" s="8" t="s">
        <v>255</v>
      </c>
      <c r="X83" s="8" t="s">
        <v>251</v>
      </c>
      <c r="Y83" s="9"/>
      <c r="Z83" s="8" t="s">
        <v>256</v>
      </c>
      <c r="AA83" s="9"/>
      <c r="AB83" s="8" t="s">
        <v>251</v>
      </c>
      <c r="AC83" s="9"/>
      <c r="AD83" s="8" t="s">
        <v>248</v>
      </c>
      <c r="AE83" s="8" t="s">
        <v>267</v>
      </c>
      <c r="AF83" s="8" t="s">
        <v>258</v>
      </c>
      <c r="AG83" s="8" t="s">
        <v>259</v>
      </c>
      <c r="AH83" s="8" t="s">
        <v>251</v>
      </c>
      <c r="AI83" s="9"/>
      <c r="AJ83" s="8" t="s">
        <v>261</v>
      </c>
      <c r="AK83" s="9"/>
    </row>
    <row r="84" spans="1:37">
      <c r="A84" s="2">
        <v>44522.703098437501</v>
      </c>
      <c r="B84" s="1" t="s">
        <v>303</v>
      </c>
      <c r="C84" s="1" t="s">
        <v>304</v>
      </c>
      <c r="D84" s="3">
        <v>44522</v>
      </c>
      <c r="E84" s="1" t="s">
        <v>243</v>
      </c>
      <c r="F84" s="1" t="s">
        <v>469</v>
      </c>
      <c r="G84" s="1" t="s">
        <v>245</v>
      </c>
      <c r="H84" s="1" t="s">
        <v>246</v>
      </c>
      <c r="I84" s="1" t="s">
        <v>247</v>
      </c>
      <c r="J84" s="1">
        <v>306</v>
      </c>
      <c r="K84" s="1" t="s">
        <v>248</v>
      </c>
      <c r="L84" s="1" t="s">
        <v>299</v>
      </c>
      <c r="M84" s="1" t="s">
        <v>250</v>
      </c>
      <c r="N84" s="1" t="s">
        <v>251</v>
      </c>
      <c r="O84" s="1" t="s">
        <v>251</v>
      </c>
      <c r="P84" s="1" t="s">
        <v>281</v>
      </c>
      <c r="Q84" s="1" t="s">
        <v>251</v>
      </c>
      <c r="R84" s="1" t="s">
        <v>253</v>
      </c>
      <c r="T84" s="8" t="s">
        <v>276</v>
      </c>
      <c r="U84" s="8" t="s">
        <v>251</v>
      </c>
      <c r="V84" s="8" t="s">
        <v>251</v>
      </c>
      <c r="W84" s="8" t="s">
        <v>255</v>
      </c>
      <c r="X84" s="8" t="s">
        <v>251</v>
      </c>
      <c r="Y84" s="9"/>
      <c r="Z84" s="8" t="s">
        <v>256</v>
      </c>
      <c r="AA84" s="9"/>
      <c r="AB84" s="8" t="s">
        <v>251</v>
      </c>
      <c r="AC84" s="9"/>
      <c r="AD84" s="8" t="s">
        <v>251</v>
      </c>
      <c r="AE84" s="8" t="s">
        <v>267</v>
      </c>
      <c r="AF84" s="8" t="s">
        <v>258</v>
      </c>
      <c r="AG84" s="8" t="s">
        <v>259</v>
      </c>
      <c r="AH84" s="8" t="s">
        <v>251</v>
      </c>
      <c r="AI84" s="9"/>
      <c r="AJ84" s="8" t="s">
        <v>261</v>
      </c>
      <c r="AK84" s="9"/>
    </row>
    <row r="85" spans="1:37">
      <c r="A85" s="2">
        <v>44522.707464282408</v>
      </c>
      <c r="B85" s="1" t="s">
        <v>241</v>
      </c>
      <c r="C85" s="1" t="s">
        <v>242</v>
      </c>
      <c r="D85" s="3">
        <v>44522</v>
      </c>
      <c r="E85" s="1" t="s">
        <v>243</v>
      </c>
      <c r="F85" s="1" t="s">
        <v>471</v>
      </c>
      <c r="G85" s="1" t="s">
        <v>245</v>
      </c>
      <c r="H85" s="1" t="s">
        <v>246</v>
      </c>
      <c r="I85" s="1" t="s">
        <v>311</v>
      </c>
      <c r="K85" s="1" t="s">
        <v>248</v>
      </c>
      <c r="L85" s="1" t="s">
        <v>249</v>
      </c>
      <c r="M85" s="1" t="s">
        <v>250</v>
      </c>
      <c r="N85" s="1" t="s">
        <v>251</v>
      </c>
      <c r="O85" s="1" t="s">
        <v>251</v>
      </c>
      <c r="P85" s="1" t="s">
        <v>272</v>
      </c>
      <c r="Q85" s="1" t="s">
        <v>251</v>
      </c>
      <c r="R85" s="1" t="s">
        <v>253</v>
      </c>
      <c r="T85" s="8" t="s">
        <v>276</v>
      </c>
      <c r="U85" s="8" t="s">
        <v>251</v>
      </c>
      <c r="V85" s="8" t="s">
        <v>251</v>
      </c>
      <c r="W85" s="8" t="s">
        <v>255</v>
      </c>
      <c r="X85" s="8" t="s">
        <v>251</v>
      </c>
      <c r="Y85" s="9"/>
      <c r="Z85" s="8" t="s">
        <v>256</v>
      </c>
      <c r="AA85" s="9"/>
      <c r="AB85" s="8" t="s">
        <v>251</v>
      </c>
      <c r="AC85" s="9"/>
      <c r="AD85" s="8" t="s">
        <v>248</v>
      </c>
      <c r="AE85" s="8" t="s">
        <v>267</v>
      </c>
      <c r="AF85" s="8" t="s">
        <v>258</v>
      </c>
      <c r="AG85" s="8" t="s">
        <v>259</v>
      </c>
      <c r="AH85" s="8" t="s">
        <v>251</v>
      </c>
      <c r="AI85" s="9"/>
      <c r="AJ85" s="8" t="s">
        <v>261</v>
      </c>
      <c r="AK85" s="9"/>
    </row>
    <row r="86" spans="1:37">
      <c r="A86" s="2">
        <v>44522.723907824075</v>
      </c>
      <c r="B86" s="1" t="s">
        <v>241</v>
      </c>
      <c r="C86" s="1" t="s">
        <v>269</v>
      </c>
      <c r="D86" s="3">
        <v>44522</v>
      </c>
      <c r="E86" s="1" t="s">
        <v>243</v>
      </c>
      <c r="F86" s="1" t="s">
        <v>472</v>
      </c>
      <c r="G86" s="1" t="s">
        <v>298</v>
      </c>
      <c r="H86" s="1" t="s">
        <v>248</v>
      </c>
      <c r="I86" s="1" t="s">
        <v>279</v>
      </c>
      <c r="K86" s="1" t="s">
        <v>248</v>
      </c>
      <c r="L86" s="1" t="s">
        <v>249</v>
      </c>
      <c r="M86" s="1" t="s">
        <v>250</v>
      </c>
      <c r="N86" s="1" t="s">
        <v>251</v>
      </c>
      <c r="O86" s="1" t="s">
        <v>251</v>
      </c>
      <c r="P86" s="1" t="s">
        <v>272</v>
      </c>
      <c r="Q86" s="1" t="s">
        <v>251</v>
      </c>
      <c r="R86" s="1" t="s">
        <v>253</v>
      </c>
      <c r="T86" s="8" t="s">
        <v>276</v>
      </c>
      <c r="U86" s="8" t="s">
        <v>251</v>
      </c>
      <c r="V86" s="8" t="s">
        <v>251</v>
      </c>
      <c r="W86" s="8" t="s">
        <v>255</v>
      </c>
      <c r="X86" s="8" t="s">
        <v>251</v>
      </c>
      <c r="Y86" s="9"/>
      <c r="Z86" s="8" t="s">
        <v>256</v>
      </c>
      <c r="AA86" s="9"/>
      <c r="AB86" s="8" t="s">
        <v>251</v>
      </c>
      <c r="AC86" s="9"/>
      <c r="AD86" s="8" t="s">
        <v>248</v>
      </c>
      <c r="AE86" s="8" t="s">
        <v>267</v>
      </c>
      <c r="AF86" s="8" t="s">
        <v>258</v>
      </c>
      <c r="AG86" s="8" t="s">
        <v>259</v>
      </c>
      <c r="AH86" s="8" t="s">
        <v>251</v>
      </c>
      <c r="AI86" s="9"/>
      <c r="AJ86" s="8" t="s">
        <v>261</v>
      </c>
      <c r="AK86" s="9"/>
    </row>
    <row r="87" spans="1:37">
      <c r="A87" s="2">
        <v>44522.728326076394</v>
      </c>
      <c r="B87" s="1" t="s">
        <v>241</v>
      </c>
      <c r="C87" s="1" t="s">
        <v>269</v>
      </c>
      <c r="D87" s="3">
        <v>44522</v>
      </c>
      <c r="E87" s="1" t="s">
        <v>243</v>
      </c>
      <c r="F87" s="1" t="s">
        <v>473</v>
      </c>
      <c r="G87" s="1" t="s">
        <v>245</v>
      </c>
      <c r="H87" s="1" t="s">
        <v>246</v>
      </c>
      <c r="I87" s="1" t="s">
        <v>247</v>
      </c>
      <c r="J87" s="1">
        <v>181</v>
      </c>
      <c r="K87" s="1" t="s">
        <v>248</v>
      </c>
      <c r="L87" s="1" t="s">
        <v>280</v>
      </c>
      <c r="M87" s="1" t="s">
        <v>250</v>
      </c>
      <c r="N87" s="1" t="s">
        <v>251</v>
      </c>
      <c r="O87" s="1" t="s">
        <v>251</v>
      </c>
      <c r="P87" s="1" t="s">
        <v>281</v>
      </c>
      <c r="Q87" s="1" t="s">
        <v>251</v>
      </c>
      <c r="R87" s="1" t="s">
        <v>253</v>
      </c>
      <c r="T87" s="8" t="s">
        <v>276</v>
      </c>
      <c r="U87" s="8" t="s">
        <v>251</v>
      </c>
      <c r="V87" s="8" t="s">
        <v>251</v>
      </c>
      <c r="W87" s="8" t="s">
        <v>255</v>
      </c>
      <c r="X87" s="8" t="s">
        <v>251</v>
      </c>
      <c r="Y87" s="9"/>
      <c r="Z87" s="8" t="s">
        <v>256</v>
      </c>
      <c r="AA87" s="9"/>
      <c r="AB87" s="8" t="s">
        <v>251</v>
      </c>
      <c r="AC87" s="9"/>
      <c r="AD87" s="8" t="s">
        <v>251</v>
      </c>
      <c r="AE87" s="8" t="s">
        <v>267</v>
      </c>
      <c r="AF87" s="8" t="s">
        <v>258</v>
      </c>
      <c r="AG87" s="8" t="s">
        <v>259</v>
      </c>
      <c r="AH87" s="8" t="s">
        <v>251</v>
      </c>
      <c r="AI87" s="9"/>
      <c r="AJ87" s="8" t="s">
        <v>261</v>
      </c>
      <c r="AK87" s="9"/>
    </row>
    <row r="88" spans="1:37">
      <c r="A88" s="2">
        <v>44522.730669803241</v>
      </c>
      <c r="B88" s="1" t="s">
        <v>241</v>
      </c>
      <c r="C88" s="1" t="s">
        <v>269</v>
      </c>
      <c r="D88" s="3">
        <v>44522</v>
      </c>
      <c r="E88" s="1" t="s">
        <v>243</v>
      </c>
      <c r="F88" s="1" t="s">
        <v>474</v>
      </c>
      <c r="G88" s="1" t="s">
        <v>245</v>
      </c>
      <c r="H88" s="1" t="s">
        <v>246</v>
      </c>
      <c r="I88" s="1" t="s">
        <v>247</v>
      </c>
      <c r="J88" s="1">
        <v>233</v>
      </c>
      <c r="K88" s="1" t="s">
        <v>248</v>
      </c>
      <c r="L88" s="1" t="s">
        <v>312</v>
      </c>
      <c r="M88" s="1" t="s">
        <v>250</v>
      </c>
      <c r="N88" s="1" t="s">
        <v>251</v>
      </c>
      <c r="O88" s="1" t="s">
        <v>251</v>
      </c>
      <c r="P88" s="1" t="s">
        <v>272</v>
      </c>
      <c r="Q88" s="1" t="s">
        <v>251</v>
      </c>
      <c r="R88" s="1" t="s">
        <v>253</v>
      </c>
      <c r="T88" s="8" t="s">
        <v>276</v>
      </c>
      <c r="U88" s="8" t="s">
        <v>251</v>
      </c>
      <c r="V88" s="8" t="s">
        <v>251</v>
      </c>
      <c r="W88" s="8" t="s">
        <v>255</v>
      </c>
      <c r="X88" s="8" t="s">
        <v>251</v>
      </c>
      <c r="Y88" s="9"/>
      <c r="Z88" s="8" t="s">
        <v>256</v>
      </c>
      <c r="AA88" s="9"/>
      <c r="AB88" s="8" t="s">
        <v>251</v>
      </c>
      <c r="AC88" s="9"/>
      <c r="AD88" s="8" t="s">
        <v>251</v>
      </c>
      <c r="AE88" s="8" t="s">
        <v>267</v>
      </c>
      <c r="AF88" s="8" t="s">
        <v>258</v>
      </c>
      <c r="AG88" s="8" t="s">
        <v>259</v>
      </c>
      <c r="AH88" s="8" t="s">
        <v>251</v>
      </c>
      <c r="AI88" s="9"/>
      <c r="AJ88" s="8" t="s">
        <v>261</v>
      </c>
      <c r="AK88" s="9"/>
    </row>
    <row r="89" spans="1:37">
      <c r="A89" s="2">
        <v>44522.736358263894</v>
      </c>
      <c r="B89" s="1" t="s">
        <v>303</v>
      </c>
      <c r="C89" s="1" t="s">
        <v>304</v>
      </c>
      <c r="D89" s="3">
        <v>44522</v>
      </c>
      <c r="E89" s="1" t="s">
        <v>243</v>
      </c>
      <c r="F89" s="1" t="s">
        <v>475</v>
      </c>
      <c r="G89" s="1" t="s">
        <v>298</v>
      </c>
      <c r="H89" s="1" t="s">
        <v>251</v>
      </c>
      <c r="I89" s="1" t="s">
        <v>247</v>
      </c>
      <c r="J89" s="1">
        <v>117</v>
      </c>
      <c r="K89" s="1" t="s">
        <v>248</v>
      </c>
      <c r="L89" s="1" t="s">
        <v>299</v>
      </c>
      <c r="M89" s="1" t="s">
        <v>250</v>
      </c>
      <c r="N89" s="1" t="s">
        <v>251</v>
      </c>
      <c r="O89" s="1" t="s">
        <v>251</v>
      </c>
      <c r="P89" s="1" t="s">
        <v>281</v>
      </c>
      <c r="Q89" s="1" t="s">
        <v>251</v>
      </c>
      <c r="R89" s="1" t="s">
        <v>253</v>
      </c>
      <c r="T89" s="8" t="s">
        <v>276</v>
      </c>
      <c r="U89" s="8" t="s">
        <v>251</v>
      </c>
      <c r="V89" s="8" t="s">
        <v>251</v>
      </c>
      <c r="W89" s="8" t="s">
        <v>255</v>
      </c>
      <c r="X89" s="8" t="s">
        <v>251</v>
      </c>
      <c r="Y89" s="9"/>
      <c r="Z89" s="8" t="s">
        <v>256</v>
      </c>
      <c r="AA89" s="9"/>
      <c r="AB89" s="8" t="s">
        <v>251</v>
      </c>
      <c r="AC89" s="9"/>
      <c r="AD89" s="8" t="s">
        <v>248</v>
      </c>
      <c r="AE89" s="8" t="s">
        <v>267</v>
      </c>
      <c r="AF89" s="8" t="s">
        <v>258</v>
      </c>
      <c r="AG89" s="8" t="s">
        <v>259</v>
      </c>
      <c r="AH89" s="8" t="s">
        <v>251</v>
      </c>
      <c r="AI89" s="9"/>
      <c r="AJ89" s="8" t="s">
        <v>261</v>
      </c>
      <c r="AK89" s="9"/>
    </row>
    <row r="90" spans="1:37">
      <c r="A90" s="2">
        <v>44522.742899652774</v>
      </c>
      <c r="B90" s="1" t="s">
        <v>241</v>
      </c>
      <c r="C90" s="1" t="s">
        <v>269</v>
      </c>
      <c r="D90" s="3">
        <v>44522</v>
      </c>
      <c r="E90" s="1" t="s">
        <v>243</v>
      </c>
      <c r="F90" s="1" t="s">
        <v>476</v>
      </c>
      <c r="G90" s="1" t="s">
        <v>245</v>
      </c>
      <c r="H90" s="1" t="s">
        <v>246</v>
      </c>
      <c r="I90" s="1" t="s">
        <v>279</v>
      </c>
      <c r="K90" s="1" t="s">
        <v>248</v>
      </c>
      <c r="L90" s="1" t="s">
        <v>249</v>
      </c>
      <c r="M90" s="1" t="s">
        <v>250</v>
      </c>
      <c r="N90" s="1" t="s">
        <v>251</v>
      </c>
      <c r="O90" s="1" t="s">
        <v>251</v>
      </c>
      <c r="P90" s="1" t="s">
        <v>272</v>
      </c>
      <c r="Q90" s="1" t="s">
        <v>251</v>
      </c>
      <c r="R90" s="1" t="s">
        <v>253</v>
      </c>
      <c r="T90" s="8" t="s">
        <v>276</v>
      </c>
      <c r="U90" s="8" t="s">
        <v>251</v>
      </c>
      <c r="V90" s="8" t="s">
        <v>251</v>
      </c>
      <c r="W90" s="8" t="s">
        <v>255</v>
      </c>
      <c r="X90" s="8" t="s">
        <v>251</v>
      </c>
      <c r="Y90" s="9"/>
      <c r="Z90" s="8" t="s">
        <v>256</v>
      </c>
      <c r="AA90" s="9"/>
      <c r="AB90" s="8" t="s">
        <v>251</v>
      </c>
      <c r="AC90" s="9"/>
      <c r="AD90" s="8" t="s">
        <v>251</v>
      </c>
      <c r="AE90" s="8" t="s">
        <v>267</v>
      </c>
      <c r="AF90" s="8" t="s">
        <v>258</v>
      </c>
      <c r="AG90" s="8" t="s">
        <v>259</v>
      </c>
      <c r="AH90" s="8" t="s">
        <v>251</v>
      </c>
      <c r="AI90" s="9"/>
      <c r="AJ90" s="8" t="s">
        <v>261</v>
      </c>
      <c r="AK90" s="9"/>
    </row>
    <row r="91" spans="1:37">
      <c r="A91" s="2">
        <v>44522.743256111113</v>
      </c>
      <c r="B91" s="1" t="s">
        <v>303</v>
      </c>
      <c r="C91" s="1" t="s">
        <v>304</v>
      </c>
      <c r="D91" s="3">
        <v>44522</v>
      </c>
      <c r="E91" s="1" t="s">
        <v>243</v>
      </c>
      <c r="F91" s="1" t="s">
        <v>477</v>
      </c>
      <c r="G91" s="1" t="s">
        <v>298</v>
      </c>
      <c r="H91" s="1" t="s">
        <v>248</v>
      </c>
      <c r="I91" s="1" t="s">
        <v>279</v>
      </c>
      <c r="K91" s="1" t="s">
        <v>248</v>
      </c>
      <c r="L91" s="1" t="s">
        <v>249</v>
      </c>
      <c r="M91" s="1" t="s">
        <v>250</v>
      </c>
      <c r="N91" s="1" t="s">
        <v>251</v>
      </c>
      <c r="O91" s="1" t="s">
        <v>251</v>
      </c>
      <c r="P91" s="1" t="s">
        <v>281</v>
      </c>
      <c r="Q91" s="1" t="s">
        <v>251</v>
      </c>
      <c r="R91" s="1" t="s">
        <v>253</v>
      </c>
      <c r="T91" s="8" t="s">
        <v>276</v>
      </c>
      <c r="U91" s="8" t="s">
        <v>251</v>
      </c>
      <c r="V91" s="8" t="s">
        <v>251</v>
      </c>
      <c r="W91" s="8" t="s">
        <v>255</v>
      </c>
      <c r="X91" s="8" t="s">
        <v>251</v>
      </c>
      <c r="Y91" s="9"/>
      <c r="Z91" s="8" t="s">
        <v>256</v>
      </c>
      <c r="AA91" s="9"/>
      <c r="AB91" s="8" t="s">
        <v>251</v>
      </c>
      <c r="AC91" s="9"/>
      <c r="AD91" s="8" t="s">
        <v>248</v>
      </c>
      <c r="AE91" s="8" t="s">
        <v>267</v>
      </c>
      <c r="AF91" s="8" t="s">
        <v>258</v>
      </c>
      <c r="AG91" s="8" t="s">
        <v>259</v>
      </c>
      <c r="AH91" s="8" t="s">
        <v>251</v>
      </c>
      <c r="AI91" s="9"/>
      <c r="AJ91" s="8" t="s">
        <v>287</v>
      </c>
      <c r="AK91" s="8" t="s">
        <v>477</v>
      </c>
    </row>
    <row r="92" spans="1:37">
      <c r="A92" s="2">
        <v>44522.752034097226</v>
      </c>
      <c r="B92" s="1" t="s">
        <v>303</v>
      </c>
      <c r="C92" s="1" t="s">
        <v>304</v>
      </c>
      <c r="D92" s="3">
        <v>44522</v>
      </c>
      <c r="E92" s="1" t="s">
        <v>243</v>
      </c>
      <c r="F92" s="1" t="s">
        <v>305</v>
      </c>
      <c r="G92" s="1" t="s">
        <v>245</v>
      </c>
      <c r="H92" s="1" t="s">
        <v>246</v>
      </c>
      <c r="I92" s="1" t="s">
        <v>247</v>
      </c>
      <c r="J92" s="1">
        <v>261</v>
      </c>
      <c r="K92" s="1" t="s">
        <v>251</v>
      </c>
      <c r="L92" s="1" t="s">
        <v>312</v>
      </c>
      <c r="M92" s="1" t="s">
        <v>250</v>
      </c>
      <c r="N92" s="1" t="s">
        <v>251</v>
      </c>
      <c r="O92" s="1" t="s">
        <v>251</v>
      </c>
      <c r="P92" s="1" t="s">
        <v>281</v>
      </c>
      <c r="Q92" s="1" t="s">
        <v>251</v>
      </c>
      <c r="R92" s="1" t="s">
        <v>253</v>
      </c>
      <c r="T92" s="8" t="s">
        <v>276</v>
      </c>
      <c r="U92" s="8" t="s">
        <v>251</v>
      </c>
      <c r="V92" s="8" t="s">
        <v>251</v>
      </c>
      <c r="W92" s="8" t="s">
        <v>255</v>
      </c>
      <c r="X92" s="8" t="s">
        <v>251</v>
      </c>
      <c r="Y92" s="9"/>
      <c r="Z92" s="8" t="s">
        <v>256</v>
      </c>
      <c r="AA92" s="9"/>
      <c r="AB92" s="8" t="s">
        <v>251</v>
      </c>
      <c r="AC92" s="9"/>
      <c r="AD92" s="8" t="s">
        <v>248</v>
      </c>
      <c r="AE92" s="8" t="s">
        <v>267</v>
      </c>
      <c r="AF92" s="8" t="s">
        <v>258</v>
      </c>
      <c r="AG92" s="8" t="s">
        <v>259</v>
      </c>
      <c r="AH92" s="8" t="s">
        <v>251</v>
      </c>
      <c r="AI92" s="9"/>
      <c r="AJ92" s="8" t="s">
        <v>261</v>
      </c>
      <c r="AK92" s="9"/>
    </row>
    <row r="93" spans="1:37">
      <c r="A93" s="2">
        <v>44522.757622083329</v>
      </c>
      <c r="B93" s="1" t="s">
        <v>303</v>
      </c>
      <c r="C93" s="1" t="s">
        <v>307</v>
      </c>
      <c r="D93" s="3">
        <v>44522</v>
      </c>
      <c r="E93" s="1" t="s">
        <v>243</v>
      </c>
      <c r="F93" s="1" t="s">
        <v>480</v>
      </c>
      <c r="G93" s="1" t="s">
        <v>298</v>
      </c>
      <c r="H93" s="1" t="s">
        <v>248</v>
      </c>
      <c r="I93" s="1" t="s">
        <v>311</v>
      </c>
      <c r="K93" s="1" t="s">
        <v>248</v>
      </c>
      <c r="L93" s="1" t="s">
        <v>249</v>
      </c>
      <c r="M93" s="1" t="s">
        <v>250</v>
      </c>
      <c r="N93" s="1" t="s">
        <v>251</v>
      </c>
      <c r="O93" s="1" t="s">
        <v>251</v>
      </c>
      <c r="P93" s="1" t="s">
        <v>272</v>
      </c>
      <c r="Q93" s="1" t="s">
        <v>251</v>
      </c>
      <c r="R93" s="1" t="s">
        <v>253</v>
      </c>
      <c r="T93" s="8" t="s">
        <v>276</v>
      </c>
      <c r="U93" s="8" t="s">
        <v>251</v>
      </c>
      <c r="V93" s="8" t="s">
        <v>251</v>
      </c>
      <c r="W93" s="8" t="s">
        <v>255</v>
      </c>
      <c r="X93" s="8" t="s">
        <v>251</v>
      </c>
      <c r="Y93" s="9"/>
      <c r="Z93" s="8" t="s">
        <v>256</v>
      </c>
      <c r="AA93" s="9"/>
      <c r="AB93" s="8" t="s">
        <v>251</v>
      </c>
      <c r="AC93" s="9"/>
      <c r="AD93" s="8" t="s">
        <v>248</v>
      </c>
      <c r="AE93" s="8" t="s">
        <v>267</v>
      </c>
      <c r="AF93" s="8" t="s">
        <v>258</v>
      </c>
      <c r="AG93" s="8" t="s">
        <v>259</v>
      </c>
      <c r="AH93" s="8" t="s">
        <v>251</v>
      </c>
      <c r="AI93" s="9"/>
      <c r="AJ93" s="8" t="s">
        <v>261</v>
      </c>
      <c r="AK93" s="9"/>
    </row>
    <row r="94" spans="1:37">
      <c r="A94" s="2">
        <v>44522.77097273148</v>
      </c>
      <c r="B94" s="1" t="s">
        <v>303</v>
      </c>
      <c r="C94" s="1" t="s">
        <v>307</v>
      </c>
      <c r="D94" s="3">
        <v>44522</v>
      </c>
      <c r="E94" s="1" t="s">
        <v>243</v>
      </c>
      <c r="F94" s="1" t="s">
        <v>481</v>
      </c>
      <c r="G94" s="1" t="s">
        <v>245</v>
      </c>
      <c r="H94" s="1" t="s">
        <v>246</v>
      </c>
      <c r="I94" s="1" t="s">
        <v>434</v>
      </c>
      <c r="K94" s="1" t="s">
        <v>248</v>
      </c>
      <c r="L94" s="1" t="s">
        <v>249</v>
      </c>
      <c r="M94" s="1" t="s">
        <v>250</v>
      </c>
      <c r="N94" s="1" t="s">
        <v>251</v>
      </c>
      <c r="O94" s="1" t="s">
        <v>251</v>
      </c>
      <c r="P94" s="1" t="s">
        <v>281</v>
      </c>
      <c r="Q94" s="1" t="s">
        <v>251</v>
      </c>
      <c r="R94" s="1" t="s">
        <v>253</v>
      </c>
      <c r="T94" s="8" t="s">
        <v>276</v>
      </c>
      <c r="U94" s="8" t="s">
        <v>251</v>
      </c>
      <c r="V94" s="8" t="s">
        <v>251</v>
      </c>
      <c r="W94" s="8" t="s">
        <v>255</v>
      </c>
      <c r="X94" s="8" t="s">
        <v>251</v>
      </c>
      <c r="Y94" s="9"/>
      <c r="Z94" s="8" t="s">
        <v>256</v>
      </c>
      <c r="AA94" s="9"/>
      <c r="AB94" s="8" t="s">
        <v>251</v>
      </c>
      <c r="AC94" s="9"/>
      <c r="AD94" s="8" t="s">
        <v>248</v>
      </c>
      <c r="AE94" s="8" t="s">
        <v>267</v>
      </c>
      <c r="AF94" s="8" t="s">
        <v>258</v>
      </c>
      <c r="AG94" s="8" t="s">
        <v>259</v>
      </c>
      <c r="AH94" s="8" t="s">
        <v>251</v>
      </c>
      <c r="AI94" s="9"/>
      <c r="AJ94" s="8" t="s">
        <v>287</v>
      </c>
      <c r="AK94" s="8" t="s">
        <v>482</v>
      </c>
    </row>
    <row r="95" spans="1:37">
      <c r="A95" s="2">
        <v>44522.778958726849</v>
      </c>
      <c r="B95" s="1" t="s">
        <v>303</v>
      </c>
      <c r="C95" s="1" t="s">
        <v>307</v>
      </c>
      <c r="D95" s="3">
        <v>44522</v>
      </c>
      <c r="E95" s="1" t="s">
        <v>243</v>
      </c>
      <c r="F95" s="1" t="s">
        <v>484</v>
      </c>
      <c r="G95" s="1" t="s">
        <v>245</v>
      </c>
      <c r="H95" s="1" t="s">
        <v>246</v>
      </c>
      <c r="I95" s="1" t="s">
        <v>247</v>
      </c>
      <c r="J95" s="1">
        <v>88</v>
      </c>
      <c r="K95" s="1" t="s">
        <v>251</v>
      </c>
      <c r="L95" s="1" t="s">
        <v>249</v>
      </c>
      <c r="M95" s="1" t="s">
        <v>250</v>
      </c>
      <c r="N95" s="1" t="s">
        <v>251</v>
      </c>
      <c r="O95" s="1" t="s">
        <v>251</v>
      </c>
      <c r="P95" s="1" t="s">
        <v>252</v>
      </c>
      <c r="Q95" s="1" t="s">
        <v>251</v>
      </c>
      <c r="R95" s="1" t="s">
        <v>253</v>
      </c>
      <c r="T95" s="8" t="s">
        <v>276</v>
      </c>
      <c r="U95" s="8" t="s">
        <v>251</v>
      </c>
      <c r="V95" s="8" t="s">
        <v>251</v>
      </c>
      <c r="W95" s="8" t="s">
        <v>255</v>
      </c>
      <c r="X95" s="8" t="s">
        <v>251</v>
      </c>
      <c r="Y95" s="9"/>
      <c r="Z95" s="8" t="s">
        <v>256</v>
      </c>
      <c r="AA95" s="9"/>
      <c r="AB95" s="8" t="s">
        <v>251</v>
      </c>
      <c r="AC95" s="9"/>
      <c r="AD95" s="8" t="s">
        <v>251</v>
      </c>
      <c r="AE95" s="8" t="s">
        <v>267</v>
      </c>
      <c r="AF95" s="8" t="s">
        <v>258</v>
      </c>
      <c r="AG95" s="8" t="s">
        <v>259</v>
      </c>
      <c r="AH95" s="8" t="s">
        <v>251</v>
      </c>
      <c r="AI95" s="9"/>
      <c r="AJ95" s="8" t="s">
        <v>261</v>
      </c>
      <c r="AK95" s="9"/>
    </row>
    <row r="96" spans="1:37">
      <c r="A96" s="2">
        <v>44522.781182349536</v>
      </c>
      <c r="B96" s="1" t="s">
        <v>303</v>
      </c>
      <c r="C96" s="1" t="s">
        <v>307</v>
      </c>
      <c r="D96" s="3">
        <v>44522</v>
      </c>
      <c r="E96" s="1" t="s">
        <v>243</v>
      </c>
      <c r="F96" s="1" t="s">
        <v>485</v>
      </c>
      <c r="G96" s="1" t="s">
        <v>245</v>
      </c>
      <c r="H96" s="1" t="s">
        <v>246</v>
      </c>
      <c r="I96" s="1" t="s">
        <v>247</v>
      </c>
      <c r="J96" s="1">
        <v>132</v>
      </c>
      <c r="K96" s="1" t="s">
        <v>248</v>
      </c>
      <c r="L96" s="1" t="s">
        <v>249</v>
      </c>
      <c r="M96" s="1" t="s">
        <v>250</v>
      </c>
      <c r="N96" s="1" t="s">
        <v>251</v>
      </c>
      <c r="O96" s="1" t="s">
        <v>251</v>
      </c>
      <c r="P96" s="1" t="s">
        <v>252</v>
      </c>
      <c r="Q96" s="1" t="s">
        <v>251</v>
      </c>
      <c r="R96" s="1" t="s">
        <v>253</v>
      </c>
      <c r="T96" s="8" t="s">
        <v>276</v>
      </c>
      <c r="U96" s="8" t="s">
        <v>251</v>
      </c>
      <c r="V96" s="8" t="s">
        <v>251</v>
      </c>
      <c r="W96" s="8" t="s">
        <v>255</v>
      </c>
      <c r="X96" s="8" t="s">
        <v>251</v>
      </c>
      <c r="Y96" s="9"/>
      <c r="Z96" s="8" t="s">
        <v>256</v>
      </c>
      <c r="AA96" s="9"/>
      <c r="AB96" s="8" t="s">
        <v>251</v>
      </c>
      <c r="AC96" s="9"/>
      <c r="AD96" s="8" t="s">
        <v>251</v>
      </c>
      <c r="AE96" s="8" t="s">
        <v>267</v>
      </c>
      <c r="AF96" s="8" t="s">
        <v>258</v>
      </c>
      <c r="AG96" s="8" t="s">
        <v>259</v>
      </c>
      <c r="AH96" s="8" t="s">
        <v>251</v>
      </c>
      <c r="AI96" s="9"/>
      <c r="AJ96" s="8" t="s">
        <v>261</v>
      </c>
      <c r="AK96" s="9"/>
    </row>
    <row r="97" spans="1:37">
      <c r="A97" s="2">
        <v>44515.518139351851</v>
      </c>
      <c r="B97" s="1" t="s">
        <v>241</v>
      </c>
      <c r="C97" s="1" t="s">
        <v>277</v>
      </c>
      <c r="D97" s="3">
        <v>44515</v>
      </c>
      <c r="E97" s="1" t="s">
        <v>243</v>
      </c>
      <c r="F97" s="1" t="s">
        <v>454</v>
      </c>
      <c r="G97" s="1" t="s">
        <v>245</v>
      </c>
      <c r="H97" s="1" t="s">
        <v>246</v>
      </c>
      <c r="I97" s="1" t="s">
        <v>247</v>
      </c>
      <c r="J97" s="1">
        <v>88</v>
      </c>
      <c r="K97" s="1" t="s">
        <v>251</v>
      </c>
      <c r="L97" s="1" t="s">
        <v>271</v>
      </c>
      <c r="M97" s="1" t="s">
        <v>250</v>
      </c>
      <c r="N97" s="1" t="s">
        <v>251</v>
      </c>
      <c r="O97" s="1" t="s">
        <v>251</v>
      </c>
      <c r="P97" s="1" t="s">
        <v>281</v>
      </c>
      <c r="Q97" s="1" t="s">
        <v>251</v>
      </c>
      <c r="R97" s="1" t="s">
        <v>253</v>
      </c>
      <c r="T97" s="8" t="s">
        <v>355</v>
      </c>
      <c r="U97" s="8" t="s">
        <v>251</v>
      </c>
      <c r="V97" s="8" t="s">
        <v>251</v>
      </c>
      <c r="W97" s="8" t="s">
        <v>255</v>
      </c>
      <c r="X97" s="8" t="s">
        <v>251</v>
      </c>
      <c r="Y97" s="9"/>
      <c r="Z97" s="8" t="s">
        <v>256</v>
      </c>
      <c r="AA97" s="9"/>
      <c r="AB97" s="8" t="s">
        <v>251</v>
      </c>
      <c r="AC97" s="9"/>
      <c r="AD97" s="8" t="s">
        <v>251</v>
      </c>
      <c r="AE97" s="8" t="s">
        <v>294</v>
      </c>
      <c r="AF97" s="8" t="s">
        <v>258</v>
      </c>
      <c r="AG97" s="8" t="s">
        <v>259</v>
      </c>
      <c r="AH97" s="8" t="s">
        <v>251</v>
      </c>
      <c r="AI97" s="9"/>
      <c r="AJ97" s="8" t="s">
        <v>261</v>
      </c>
      <c r="AK97" s="9"/>
    </row>
    <row r="98" spans="1:37">
      <c r="A98" s="2">
        <v>44508.731564270834</v>
      </c>
      <c r="B98" s="1" t="s">
        <v>241</v>
      </c>
      <c r="C98" s="1" t="s">
        <v>242</v>
      </c>
      <c r="D98" s="3">
        <v>44508</v>
      </c>
      <c r="E98" s="1" t="s">
        <v>243</v>
      </c>
      <c r="F98" s="1" t="s">
        <v>486</v>
      </c>
      <c r="G98" s="1" t="s">
        <v>245</v>
      </c>
      <c r="H98" s="1" t="s">
        <v>246</v>
      </c>
      <c r="I98" s="1" t="s">
        <v>279</v>
      </c>
      <c r="K98" s="1" t="s">
        <v>248</v>
      </c>
      <c r="L98" s="1" t="s">
        <v>249</v>
      </c>
      <c r="M98" s="1" t="s">
        <v>250</v>
      </c>
      <c r="N98" s="1" t="s">
        <v>251</v>
      </c>
      <c r="O98" s="1" t="s">
        <v>251</v>
      </c>
      <c r="P98" s="1" t="s">
        <v>252</v>
      </c>
      <c r="Q98" s="1" t="s">
        <v>251</v>
      </c>
      <c r="R98" s="1" t="s">
        <v>253</v>
      </c>
      <c r="T98" s="8" t="s">
        <v>352</v>
      </c>
      <c r="U98" s="8" t="s">
        <v>251</v>
      </c>
      <c r="V98" s="8" t="s">
        <v>251</v>
      </c>
      <c r="W98" s="8" t="s">
        <v>255</v>
      </c>
      <c r="X98" s="8" t="s">
        <v>251</v>
      </c>
      <c r="Y98" s="9"/>
      <c r="Z98" s="8" t="s">
        <v>256</v>
      </c>
      <c r="AA98" s="9"/>
      <c r="AB98" s="8" t="s">
        <v>251</v>
      </c>
      <c r="AC98" s="9"/>
      <c r="AD98" s="8" t="s">
        <v>251</v>
      </c>
      <c r="AE98" s="8" t="s">
        <v>348</v>
      </c>
      <c r="AF98" s="8" t="s">
        <v>258</v>
      </c>
      <c r="AG98" s="8" t="s">
        <v>259</v>
      </c>
      <c r="AH98" s="8" t="s">
        <v>248</v>
      </c>
      <c r="AI98" s="8" t="s">
        <v>389</v>
      </c>
      <c r="AJ98" s="8" t="s">
        <v>261</v>
      </c>
      <c r="AK98" s="9"/>
    </row>
    <row r="99" spans="1:37">
      <c r="A99" s="2">
        <v>44503.680661701394</v>
      </c>
      <c r="B99" s="1" t="s">
        <v>241</v>
      </c>
      <c r="C99" s="1" t="s">
        <v>269</v>
      </c>
      <c r="D99" s="3">
        <v>44503</v>
      </c>
      <c r="E99" s="1" t="s">
        <v>243</v>
      </c>
      <c r="F99" s="1" t="s">
        <v>401</v>
      </c>
      <c r="G99" s="1" t="s">
        <v>245</v>
      </c>
      <c r="H99" s="1" t="s">
        <v>246</v>
      </c>
      <c r="I99" s="1" t="s">
        <v>247</v>
      </c>
      <c r="J99" s="1">
        <v>208</v>
      </c>
      <c r="K99" s="1" t="s">
        <v>248</v>
      </c>
      <c r="L99" s="1" t="s">
        <v>286</v>
      </c>
      <c r="M99" s="1" t="s">
        <v>250</v>
      </c>
      <c r="N99" s="1" t="s">
        <v>251</v>
      </c>
      <c r="O99" s="1" t="s">
        <v>251</v>
      </c>
      <c r="P99" s="1" t="s">
        <v>272</v>
      </c>
      <c r="Q99" s="1" t="s">
        <v>251</v>
      </c>
      <c r="R99" s="1" t="s">
        <v>253</v>
      </c>
      <c r="T99" s="8" t="s">
        <v>273</v>
      </c>
      <c r="U99" s="11" t="s">
        <v>251</v>
      </c>
      <c r="V99" s="11" t="s">
        <v>251</v>
      </c>
      <c r="W99" s="11" t="s">
        <v>274</v>
      </c>
      <c r="X99" s="11" t="s">
        <v>251</v>
      </c>
      <c r="Y99" s="12"/>
      <c r="Z99" s="11" t="s">
        <v>275</v>
      </c>
      <c r="AA99" s="12"/>
      <c r="AB99" s="11" t="s">
        <v>251</v>
      </c>
      <c r="AC99" s="12"/>
      <c r="AD99" s="11" t="s">
        <v>251</v>
      </c>
      <c r="AE99" s="11" t="s">
        <v>268</v>
      </c>
      <c r="AF99" s="11" t="s">
        <v>258</v>
      </c>
      <c r="AG99" s="11" t="s">
        <v>259</v>
      </c>
      <c r="AH99" s="11" t="s">
        <v>251</v>
      </c>
      <c r="AI99" s="12"/>
      <c r="AJ99" s="11" t="s">
        <v>261</v>
      </c>
      <c r="AK99" s="12"/>
    </row>
    <row r="100" spans="1:37">
      <c r="A100" s="2">
        <v>44504.702412789353</v>
      </c>
      <c r="B100" s="1" t="s">
        <v>241</v>
      </c>
      <c r="C100" s="1" t="s">
        <v>277</v>
      </c>
      <c r="D100" s="3">
        <v>44504</v>
      </c>
      <c r="E100" s="1" t="s">
        <v>243</v>
      </c>
      <c r="F100" s="1" t="s">
        <v>404</v>
      </c>
      <c r="G100" s="1" t="s">
        <v>245</v>
      </c>
      <c r="H100" s="1" t="s">
        <v>246</v>
      </c>
      <c r="I100" s="1" t="s">
        <v>247</v>
      </c>
      <c r="J100" s="1">
        <v>118</v>
      </c>
      <c r="K100" s="1" t="s">
        <v>248</v>
      </c>
      <c r="L100" s="1" t="s">
        <v>271</v>
      </c>
      <c r="M100" s="1" t="s">
        <v>250</v>
      </c>
      <c r="N100" s="1" t="s">
        <v>251</v>
      </c>
      <c r="O100" s="1" t="s">
        <v>251</v>
      </c>
      <c r="P100" s="1" t="s">
        <v>272</v>
      </c>
      <c r="Q100" s="1" t="s">
        <v>251</v>
      </c>
      <c r="R100" s="1" t="s">
        <v>253</v>
      </c>
      <c r="T100" s="8" t="s">
        <v>273</v>
      </c>
      <c r="U100" s="11" t="s">
        <v>251</v>
      </c>
      <c r="V100" s="11" t="s">
        <v>251</v>
      </c>
      <c r="W100" s="11" t="s">
        <v>274</v>
      </c>
      <c r="X100" s="11" t="s">
        <v>251</v>
      </c>
      <c r="Y100" s="12"/>
      <c r="Z100" s="11" t="s">
        <v>275</v>
      </c>
      <c r="AA100" s="12"/>
      <c r="AB100" s="11" t="s">
        <v>251</v>
      </c>
      <c r="AC100" s="12"/>
      <c r="AD100" s="11" t="s">
        <v>251</v>
      </c>
      <c r="AE100" s="11" t="s">
        <v>268</v>
      </c>
      <c r="AF100" s="11" t="s">
        <v>258</v>
      </c>
      <c r="AG100" s="11" t="s">
        <v>259</v>
      </c>
      <c r="AH100" s="11" t="s">
        <v>251</v>
      </c>
      <c r="AI100" s="12"/>
      <c r="AJ100" s="11" t="s">
        <v>261</v>
      </c>
      <c r="AK100" s="12"/>
    </row>
    <row r="101" spans="1:37">
      <c r="A101" s="2">
        <v>44504.714996249997</v>
      </c>
      <c r="B101" s="1" t="s">
        <v>241</v>
      </c>
      <c r="C101" s="1" t="s">
        <v>277</v>
      </c>
      <c r="D101" s="3">
        <v>44504</v>
      </c>
      <c r="E101" s="1" t="s">
        <v>243</v>
      </c>
      <c r="F101" s="1" t="s">
        <v>405</v>
      </c>
      <c r="G101" s="1" t="s">
        <v>245</v>
      </c>
      <c r="H101" s="1" t="s">
        <v>246</v>
      </c>
      <c r="I101" s="1" t="s">
        <v>247</v>
      </c>
      <c r="J101" s="1">
        <v>204</v>
      </c>
      <c r="K101" s="1" t="s">
        <v>248</v>
      </c>
      <c r="L101" s="1" t="s">
        <v>249</v>
      </c>
      <c r="M101" s="1" t="s">
        <v>250</v>
      </c>
      <c r="N101" s="1" t="s">
        <v>251</v>
      </c>
      <c r="O101" s="1" t="s">
        <v>251</v>
      </c>
      <c r="P101" s="1" t="s">
        <v>272</v>
      </c>
      <c r="Q101" s="1" t="s">
        <v>251</v>
      </c>
      <c r="R101" s="1" t="s">
        <v>253</v>
      </c>
      <c r="T101" s="8" t="s">
        <v>273</v>
      </c>
      <c r="U101" s="11" t="s">
        <v>251</v>
      </c>
      <c r="V101" s="11" t="s">
        <v>251</v>
      </c>
      <c r="W101" s="11" t="s">
        <v>274</v>
      </c>
      <c r="X101" s="11" t="s">
        <v>251</v>
      </c>
      <c r="Y101" s="12"/>
      <c r="Z101" s="11" t="s">
        <v>275</v>
      </c>
      <c r="AA101" s="12"/>
      <c r="AB101" s="11" t="s">
        <v>251</v>
      </c>
      <c r="AC101" s="12"/>
      <c r="AD101" s="11" t="s">
        <v>251</v>
      </c>
      <c r="AE101" s="11" t="s">
        <v>268</v>
      </c>
      <c r="AF101" s="11" t="s">
        <v>258</v>
      </c>
      <c r="AG101" s="11" t="s">
        <v>259</v>
      </c>
      <c r="AH101" s="11" t="s">
        <v>251</v>
      </c>
      <c r="AI101" s="12"/>
      <c r="AJ101" s="11" t="s">
        <v>261</v>
      </c>
      <c r="AK101" s="12"/>
    </row>
    <row r="102" spans="1:37">
      <c r="A102" s="2">
        <v>44504.72652837963</v>
      </c>
      <c r="B102" s="1" t="s">
        <v>241</v>
      </c>
      <c r="C102" s="1" t="s">
        <v>242</v>
      </c>
      <c r="D102" s="3">
        <v>44504</v>
      </c>
      <c r="E102" s="1" t="s">
        <v>243</v>
      </c>
      <c r="F102" s="1" t="s">
        <v>366</v>
      </c>
      <c r="G102" s="1" t="s">
        <v>245</v>
      </c>
      <c r="H102" s="1" t="s">
        <v>246</v>
      </c>
      <c r="I102" s="1" t="s">
        <v>247</v>
      </c>
      <c r="J102" s="1">
        <v>106</v>
      </c>
      <c r="K102" s="1" t="s">
        <v>251</v>
      </c>
      <c r="L102" s="1" t="s">
        <v>271</v>
      </c>
      <c r="M102" s="1" t="s">
        <v>250</v>
      </c>
      <c r="N102" s="1" t="s">
        <v>251</v>
      </c>
      <c r="O102" s="1" t="s">
        <v>251</v>
      </c>
      <c r="P102" s="1" t="s">
        <v>272</v>
      </c>
      <c r="Q102" s="1" t="s">
        <v>251</v>
      </c>
      <c r="R102" s="1" t="s">
        <v>253</v>
      </c>
      <c r="T102" s="8" t="s">
        <v>273</v>
      </c>
      <c r="U102" s="11" t="s">
        <v>251</v>
      </c>
      <c r="V102" s="11" t="s">
        <v>251</v>
      </c>
      <c r="W102" s="11" t="s">
        <v>274</v>
      </c>
      <c r="X102" s="11" t="s">
        <v>251</v>
      </c>
      <c r="Y102" s="12"/>
      <c r="Z102" s="11" t="s">
        <v>275</v>
      </c>
      <c r="AA102" s="12"/>
      <c r="AB102" s="11" t="s">
        <v>251</v>
      </c>
      <c r="AC102" s="12"/>
      <c r="AD102" s="11" t="s">
        <v>251</v>
      </c>
      <c r="AE102" s="11" t="s">
        <v>268</v>
      </c>
      <c r="AF102" s="11" t="s">
        <v>258</v>
      </c>
      <c r="AG102" s="11" t="s">
        <v>259</v>
      </c>
      <c r="AH102" s="11" t="s">
        <v>251</v>
      </c>
      <c r="AI102" s="12"/>
      <c r="AJ102" s="11" t="s">
        <v>261</v>
      </c>
      <c r="AK102" s="12"/>
    </row>
    <row r="103" spans="1:37">
      <c r="A103" s="2">
        <v>44504.733741620366</v>
      </c>
      <c r="B103" s="1" t="s">
        <v>241</v>
      </c>
      <c r="C103" s="1" t="s">
        <v>242</v>
      </c>
      <c r="D103" s="3">
        <v>44504</v>
      </c>
      <c r="E103" s="1" t="s">
        <v>243</v>
      </c>
      <c r="F103" s="1" t="s">
        <v>408</v>
      </c>
      <c r="G103" s="1" t="s">
        <v>245</v>
      </c>
      <c r="H103" s="1" t="s">
        <v>246</v>
      </c>
      <c r="I103" s="1" t="s">
        <v>285</v>
      </c>
      <c r="K103" s="1" t="s">
        <v>248</v>
      </c>
      <c r="L103" s="1" t="s">
        <v>249</v>
      </c>
      <c r="M103" s="1" t="s">
        <v>250</v>
      </c>
      <c r="N103" s="1" t="s">
        <v>251</v>
      </c>
      <c r="O103" s="1" t="s">
        <v>251</v>
      </c>
      <c r="P103" s="1" t="s">
        <v>272</v>
      </c>
      <c r="Q103" s="1" t="s">
        <v>251</v>
      </c>
      <c r="R103" s="1" t="s">
        <v>253</v>
      </c>
      <c r="T103" s="8" t="s">
        <v>273</v>
      </c>
      <c r="U103" s="11" t="s">
        <v>251</v>
      </c>
      <c r="V103" s="11" t="s">
        <v>251</v>
      </c>
      <c r="W103" s="11" t="s">
        <v>274</v>
      </c>
      <c r="X103" s="11" t="s">
        <v>251</v>
      </c>
      <c r="Y103" s="12"/>
      <c r="Z103" s="11" t="s">
        <v>275</v>
      </c>
      <c r="AA103" s="12"/>
      <c r="AB103" s="11" t="s">
        <v>251</v>
      </c>
      <c r="AC103" s="12"/>
      <c r="AD103" s="11" t="s">
        <v>251</v>
      </c>
      <c r="AE103" s="11" t="s">
        <v>268</v>
      </c>
      <c r="AF103" s="11" t="s">
        <v>258</v>
      </c>
      <c r="AG103" s="11" t="s">
        <v>259</v>
      </c>
      <c r="AH103" s="11" t="s">
        <v>251</v>
      </c>
      <c r="AI103" s="12"/>
      <c r="AJ103" s="11" t="s">
        <v>261</v>
      </c>
      <c r="AK103" s="12"/>
    </row>
    <row r="104" spans="1:37">
      <c r="A104" s="2">
        <v>44508.812576273151</v>
      </c>
      <c r="B104" s="1" t="s">
        <v>303</v>
      </c>
      <c r="C104" s="1" t="s">
        <v>304</v>
      </c>
      <c r="D104" s="3">
        <v>44504</v>
      </c>
      <c r="E104" s="1" t="s">
        <v>243</v>
      </c>
      <c r="F104" s="1" t="s">
        <v>411</v>
      </c>
      <c r="G104" s="1" t="s">
        <v>245</v>
      </c>
      <c r="H104" s="1" t="s">
        <v>246</v>
      </c>
      <c r="I104" s="1" t="s">
        <v>311</v>
      </c>
      <c r="K104" s="1" t="s">
        <v>248</v>
      </c>
      <c r="L104" s="1" t="s">
        <v>249</v>
      </c>
      <c r="M104" s="1" t="s">
        <v>250</v>
      </c>
      <c r="N104" s="1" t="s">
        <v>248</v>
      </c>
      <c r="O104" s="1" t="s">
        <v>251</v>
      </c>
      <c r="P104" s="1" t="s">
        <v>252</v>
      </c>
      <c r="Q104" s="1" t="s">
        <v>251</v>
      </c>
      <c r="R104" s="1" t="s">
        <v>253</v>
      </c>
      <c r="T104" s="8" t="s">
        <v>273</v>
      </c>
      <c r="U104" s="11" t="s">
        <v>248</v>
      </c>
      <c r="V104" s="11" t="s">
        <v>251</v>
      </c>
      <c r="W104" s="11" t="s">
        <v>274</v>
      </c>
      <c r="X104" s="11" t="s">
        <v>251</v>
      </c>
      <c r="Y104" s="12"/>
      <c r="Z104" s="11" t="s">
        <v>275</v>
      </c>
      <c r="AA104" s="12"/>
      <c r="AB104" s="11" t="s">
        <v>251</v>
      </c>
      <c r="AC104" s="12"/>
      <c r="AD104" s="11" t="s">
        <v>251</v>
      </c>
      <c r="AE104" s="11" t="s">
        <v>268</v>
      </c>
      <c r="AF104" s="11" t="s">
        <v>258</v>
      </c>
      <c r="AG104" s="11" t="s">
        <v>259</v>
      </c>
      <c r="AH104" s="11" t="s">
        <v>251</v>
      </c>
      <c r="AI104" s="12"/>
      <c r="AJ104" s="11" t="s">
        <v>282</v>
      </c>
      <c r="AK104" s="11" t="s">
        <v>413</v>
      </c>
    </row>
    <row r="105" spans="1:37">
      <c r="A105" s="2">
        <v>44508.939554328703</v>
      </c>
      <c r="B105" s="1" t="s">
        <v>303</v>
      </c>
      <c r="C105" s="1" t="s">
        <v>307</v>
      </c>
      <c r="D105" s="3">
        <v>44505</v>
      </c>
      <c r="E105" s="1" t="s">
        <v>243</v>
      </c>
      <c r="F105" s="1" t="s">
        <v>419</v>
      </c>
      <c r="G105" s="1" t="s">
        <v>245</v>
      </c>
      <c r="H105" s="1" t="s">
        <v>246</v>
      </c>
      <c r="I105" s="1" t="s">
        <v>311</v>
      </c>
      <c r="K105" s="1" t="s">
        <v>251</v>
      </c>
      <c r="L105" s="1" t="s">
        <v>312</v>
      </c>
      <c r="M105" s="1" t="s">
        <v>250</v>
      </c>
      <c r="N105" s="1" t="s">
        <v>251</v>
      </c>
      <c r="O105" s="1" t="s">
        <v>251</v>
      </c>
      <c r="P105" s="1" t="s">
        <v>281</v>
      </c>
      <c r="Q105" s="1" t="s">
        <v>251</v>
      </c>
      <c r="R105" s="1" t="s">
        <v>253</v>
      </c>
      <c r="T105" s="8" t="s">
        <v>273</v>
      </c>
      <c r="U105" s="11" t="s">
        <v>248</v>
      </c>
      <c r="V105" s="11" t="s">
        <v>251</v>
      </c>
      <c r="W105" s="11" t="s">
        <v>274</v>
      </c>
      <c r="X105" s="11" t="s">
        <v>251</v>
      </c>
      <c r="Y105" s="12"/>
      <c r="Z105" s="11" t="s">
        <v>275</v>
      </c>
      <c r="AA105" s="12"/>
      <c r="AB105" s="11" t="s">
        <v>251</v>
      </c>
      <c r="AC105" s="12"/>
      <c r="AD105" s="11" t="s">
        <v>251</v>
      </c>
      <c r="AE105" s="11" t="s">
        <v>268</v>
      </c>
      <c r="AF105" s="11" t="s">
        <v>258</v>
      </c>
      <c r="AG105" s="11" t="s">
        <v>259</v>
      </c>
      <c r="AH105" s="11" t="s">
        <v>251</v>
      </c>
      <c r="AI105" s="12"/>
      <c r="AJ105" s="11" t="s">
        <v>287</v>
      </c>
      <c r="AK105" s="11" t="s">
        <v>420</v>
      </c>
    </row>
    <row r="106" spans="1:37">
      <c r="A106" s="2">
        <v>44510.690525717597</v>
      </c>
      <c r="B106" s="1" t="s">
        <v>241</v>
      </c>
      <c r="C106" s="1" t="s">
        <v>269</v>
      </c>
      <c r="D106" s="3">
        <v>44510</v>
      </c>
      <c r="E106" s="1" t="s">
        <v>243</v>
      </c>
      <c r="F106" s="1" t="s">
        <v>422</v>
      </c>
      <c r="G106" s="1" t="s">
        <v>245</v>
      </c>
      <c r="H106" s="1" t="s">
        <v>246</v>
      </c>
      <c r="I106" s="1" t="s">
        <v>279</v>
      </c>
      <c r="K106" s="1" t="s">
        <v>248</v>
      </c>
      <c r="L106" s="1" t="s">
        <v>249</v>
      </c>
      <c r="M106" s="1" t="s">
        <v>250</v>
      </c>
      <c r="N106" s="1" t="s">
        <v>251</v>
      </c>
      <c r="O106" s="1" t="s">
        <v>251</v>
      </c>
      <c r="P106" s="1" t="s">
        <v>252</v>
      </c>
      <c r="Q106" s="1" t="s">
        <v>251</v>
      </c>
      <c r="R106" s="1" t="s">
        <v>253</v>
      </c>
      <c r="T106" s="8" t="s">
        <v>273</v>
      </c>
      <c r="U106" s="11" t="s">
        <v>251</v>
      </c>
      <c r="V106" s="11" t="s">
        <v>251</v>
      </c>
      <c r="W106" s="11" t="s">
        <v>274</v>
      </c>
      <c r="X106" s="11" t="s">
        <v>251</v>
      </c>
      <c r="Y106" s="12"/>
      <c r="Z106" s="11" t="s">
        <v>275</v>
      </c>
      <c r="AA106" s="12"/>
      <c r="AB106" s="11" t="s">
        <v>251</v>
      </c>
      <c r="AC106" s="12"/>
      <c r="AD106" s="11" t="s">
        <v>251</v>
      </c>
      <c r="AE106" s="11" t="s">
        <v>268</v>
      </c>
      <c r="AF106" s="11" t="s">
        <v>258</v>
      </c>
      <c r="AG106" s="11" t="s">
        <v>259</v>
      </c>
      <c r="AH106" s="11" t="s">
        <v>248</v>
      </c>
      <c r="AI106" s="11" t="s">
        <v>350</v>
      </c>
      <c r="AJ106" s="11" t="s">
        <v>261</v>
      </c>
      <c r="AK106" s="12"/>
    </row>
    <row r="107" spans="1:37">
      <c r="A107" s="2">
        <v>44511.678724976853</v>
      </c>
      <c r="B107" s="1" t="s">
        <v>241</v>
      </c>
      <c r="C107" s="1" t="s">
        <v>242</v>
      </c>
      <c r="D107" s="3">
        <v>44511</v>
      </c>
      <c r="E107" s="1" t="s">
        <v>243</v>
      </c>
      <c r="F107" s="1" t="s">
        <v>424</v>
      </c>
      <c r="G107" s="1" t="s">
        <v>245</v>
      </c>
      <c r="H107" s="1" t="s">
        <v>246</v>
      </c>
      <c r="I107" s="1" t="s">
        <v>247</v>
      </c>
      <c r="J107" s="1">
        <v>160</v>
      </c>
      <c r="K107" s="1" t="s">
        <v>248</v>
      </c>
      <c r="L107" s="1" t="s">
        <v>249</v>
      </c>
      <c r="M107" s="1" t="s">
        <v>250</v>
      </c>
      <c r="N107" s="1" t="s">
        <v>251</v>
      </c>
      <c r="O107" s="1" t="s">
        <v>251</v>
      </c>
      <c r="P107" s="1" t="s">
        <v>252</v>
      </c>
      <c r="Q107" s="1" t="s">
        <v>251</v>
      </c>
      <c r="R107" s="1" t="s">
        <v>253</v>
      </c>
      <c r="T107" s="8" t="s">
        <v>273</v>
      </c>
      <c r="U107" s="11" t="s">
        <v>251</v>
      </c>
      <c r="V107" s="11" t="s">
        <v>251</v>
      </c>
      <c r="W107" s="11" t="s">
        <v>274</v>
      </c>
      <c r="X107" s="11" t="s">
        <v>251</v>
      </c>
      <c r="Y107" s="12"/>
      <c r="Z107" s="11" t="s">
        <v>275</v>
      </c>
      <c r="AA107" s="12"/>
      <c r="AB107" s="11" t="s">
        <v>251</v>
      </c>
      <c r="AC107" s="12"/>
      <c r="AD107" s="11" t="s">
        <v>251</v>
      </c>
      <c r="AE107" s="11" t="s">
        <v>268</v>
      </c>
      <c r="AF107" s="11" t="s">
        <v>258</v>
      </c>
      <c r="AG107" s="11" t="s">
        <v>259</v>
      </c>
      <c r="AH107" s="11" t="s">
        <v>251</v>
      </c>
      <c r="AI107" s="12"/>
      <c r="AJ107" s="11" t="s">
        <v>261</v>
      </c>
      <c r="AK107" s="12"/>
    </row>
    <row r="108" spans="1:37">
      <c r="A108" s="2">
        <v>44513.343001747686</v>
      </c>
      <c r="B108" s="1" t="s">
        <v>241</v>
      </c>
      <c r="C108" s="1" t="s">
        <v>277</v>
      </c>
      <c r="D108" s="3">
        <v>44513</v>
      </c>
      <c r="E108" s="1" t="s">
        <v>243</v>
      </c>
      <c r="F108" s="1" t="s">
        <v>425</v>
      </c>
      <c r="G108" s="1" t="s">
        <v>245</v>
      </c>
      <c r="H108" s="1" t="s">
        <v>246</v>
      </c>
      <c r="I108" s="1" t="s">
        <v>279</v>
      </c>
      <c r="K108" s="1" t="s">
        <v>248</v>
      </c>
      <c r="L108" s="1" t="s">
        <v>312</v>
      </c>
      <c r="M108" s="1" t="s">
        <v>250</v>
      </c>
      <c r="N108" s="1" t="s">
        <v>251</v>
      </c>
      <c r="O108" s="1" t="s">
        <v>251</v>
      </c>
      <c r="P108" s="1" t="s">
        <v>281</v>
      </c>
      <c r="Q108" s="1" t="s">
        <v>251</v>
      </c>
      <c r="R108" s="1" t="s">
        <v>253</v>
      </c>
      <c r="T108" s="8" t="s">
        <v>273</v>
      </c>
      <c r="U108" s="11" t="s">
        <v>248</v>
      </c>
      <c r="V108" s="11" t="s">
        <v>251</v>
      </c>
      <c r="W108" s="11" t="s">
        <v>274</v>
      </c>
      <c r="X108" s="11" t="s">
        <v>251</v>
      </c>
      <c r="Y108" s="12"/>
      <c r="Z108" s="11" t="s">
        <v>275</v>
      </c>
      <c r="AA108" s="12"/>
      <c r="AB108" s="11" t="s">
        <v>251</v>
      </c>
      <c r="AC108" s="12"/>
      <c r="AD108" s="11" t="s">
        <v>251</v>
      </c>
      <c r="AE108" s="11" t="s">
        <v>268</v>
      </c>
      <c r="AF108" s="11" t="s">
        <v>258</v>
      </c>
      <c r="AG108" s="11" t="s">
        <v>259</v>
      </c>
      <c r="AH108" s="11" t="s">
        <v>251</v>
      </c>
      <c r="AI108" s="12"/>
      <c r="AJ108" s="11" t="s">
        <v>282</v>
      </c>
      <c r="AK108" s="11" t="s">
        <v>427</v>
      </c>
    </row>
    <row r="109" spans="1:37">
      <c r="A109" s="2">
        <v>44515.311500335651</v>
      </c>
      <c r="B109" s="1" t="s">
        <v>241</v>
      </c>
      <c r="C109" s="1" t="s">
        <v>269</v>
      </c>
      <c r="D109" s="3">
        <v>44515</v>
      </c>
      <c r="E109" s="1" t="s">
        <v>243</v>
      </c>
      <c r="F109" s="1" t="s">
        <v>428</v>
      </c>
      <c r="G109" s="1" t="s">
        <v>298</v>
      </c>
      <c r="H109" s="1" t="s">
        <v>251</v>
      </c>
      <c r="I109" s="1" t="s">
        <v>247</v>
      </c>
      <c r="J109" s="1">
        <v>116</v>
      </c>
      <c r="K109" s="1" t="s">
        <v>248</v>
      </c>
      <c r="L109" s="1" t="s">
        <v>299</v>
      </c>
      <c r="M109" s="1" t="s">
        <v>250</v>
      </c>
      <c r="N109" s="1" t="s">
        <v>251</v>
      </c>
      <c r="O109" s="1" t="s">
        <v>251</v>
      </c>
      <c r="P109" s="1" t="s">
        <v>272</v>
      </c>
      <c r="Q109" s="1" t="s">
        <v>248</v>
      </c>
      <c r="R109" s="1" t="s">
        <v>253</v>
      </c>
      <c r="T109" s="8" t="s">
        <v>273</v>
      </c>
      <c r="U109" s="11" t="s">
        <v>251</v>
      </c>
      <c r="V109" s="11" t="s">
        <v>251</v>
      </c>
      <c r="W109" s="11" t="s">
        <v>274</v>
      </c>
      <c r="X109" s="11" t="s">
        <v>251</v>
      </c>
      <c r="Y109" s="12"/>
      <c r="Z109" s="11" t="s">
        <v>275</v>
      </c>
      <c r="AA109" s="12"/>
      <c r="AB109" s="11" t="s">
        <v>251</v>
      </c>
      <c r="AC109" s="12"/>
      <c r="AD109" s="11" t="s">
        <v>251</v>
      </c>
      <c r="AE109" s="11" t="s">
        <v>268</v>
      </c>
      <c r="AF109" s="11" t="s">
        <v>258</v>
      </c>
      <c r="AG109" s="11" t="s">
        <v>259</v>
      </c>
      <c r="AH109" s="11" t="s">
        <v>251</v>
      </c>
      <c r="AI109" s="12"/>
      <c r="AJ109" s="11" t="s">
        <v>261</v>
      </c>
      <c r="AK109" s="12"/>
    </row>
    <row r="110" spans="1:37">
      <c r="A110" s="2">
        <v>44515.333362337959</v>
      </c>
      <c r="B110" s="1" t="s">
        <v>241</v>
      </c>
      <c r="C110" s="1" t="s">
        <v>269</v>
      </c>
      <c r="D110" s="3">
        <v>44515</v>
      </c>
      <c r="E110" s="1" t="s">
        <v>243</v>
      </c>
      <c r="F110" s="1" t="s">
        <v>431</v>
      </c>
      <c r="G110" s="1" t="s">
        <v>245</v>
      </c>
      <c r="H110" s="1" t="s">
        <v>246</v>
      </c>
      <c r="I110" s="1" t="s">
        <v>285</v>
      </c>
      <c r="K110" s="1" t="s">
        <v>248</v>
      </c>
      <c r="L110" s="1" t="s">
        <v>249</v>
      </c>
      <c r="M110" s="1" t="s">
        <v>250</v>
      </c>
      <c r="N110" s="1" t="s">
        <v>251</v>
      </c>
      <c r="O110" s="1" t="s">
        <v>251</v>
      </c>
      <c r="P110" s="1" t="s">
        <v>272</v>
      </c>
      <c r="Q110" s="1" t="s">
        <v>248</v>
      </c>
      <c r="R110" s="1" t="s">
        <v>253</v>
      </c>
      <c r="T110" s="8" t="s">
        <v>273</v>
      </c>
      <c r="U110" s="11" t="s">
        <v>251</v>
      </c>
      <c r="V110" s="11" t="s">
        <v>251</v>
      </c>
      <c r="W110" s="11" t="s">
        <v>274</v>
      </c>
      <c r="X110" s="11" t="s">
        <v>251</v>
      </c>
      <c r="Y110" s="12"/>
      <c r="Z110" s="11" t="s">
        <v>275</v>
      </c>
      <c r="AA110" s="12"/>
      <c r="AB110" s="11" t="s">
        <v>251</v>
      </c>
      <c r="AC110" s="12"/>
      <c r="AD110" s="11" t="s">
        <v>251</v>
      </c>
      <c r="AE110" s="11" t="s">
        <v>268</v>
      </c>
      <c r="AF110" s="11" t="s">
        <v>258</v>
      </c>
      <c r="AG110" s="11" t="s">
        <v>259</v>
      </c>
      <c r="AH110" s="11" t="s">
        <v>251</v>
      </c>
      <c r="AI110" s="12"/>
      <c r="AJ110" s="11" t="s">
        <v>261</v>
      </c>
      <c r="AK110" s="12"/>
    </row>
    <row r="111" spans="1:37">
      <c r="A111" s="2">
        <v>44517.698375023145</v>
      </c>
      <c r="B111" s="1" t="s">
        <v>241</v>
      </c>
      <c r="C111" s="1" t="s">
        <v>242</v>
      </c>
      <c r="D111" s="3">
        <v>44517</v>
      </c>
      <c r="E111" s="1" t="s">
        <v>243</v>
      </c>
      <c r="F111" s="1" t="s">
        <v>435</v>
      </c>
      <c r="G111" s="1" t="s">
        <v>245</v>
      </c>
      <c r="H111" s="1" t="s">
        <v>246</v>
      </c>
      <c r="I111" s="1" t="s">
        <v>285</v>
      </c>
      <c r="K111" s="1" t="s">
        <v>248</v>
      </c>
      <c r="L111" s="1" t="s">
        <v>249</v>
      </c>
      <c r="M111" s="1" t="s">
        <v>250</v>
      </c>
      <c r="N111" s="1" t="s">
        <v>251</v>
      </c>
      <c r="O111" s="1" t="s">
        <v>251</v>
      </c>
      <c r="P111" s="1" t="s">
        <v>252</v>
      </c>
      <c r="Q111" s="1" t="s">
        <v>248</v>
      </c>
      <c r="R111" s="1" t="s">
        <v>253</v>
      </c>
      <c r="T111" s="8" t="s">
        <v>273</v>
      </c>
      <c r="U111" s="11" t="s">
        <v>251</v>
      </c>
      <c r="V111" s="11" t="s">
        <v>251</v>
      </c>
      <c r="W111" s="11" t="s">
        <v>274</v>
      </c>
      <c r="X111" s="11" t="s">
        <v>251</v>
      </c>
      <c r="Y111" s="12"/>
      <c r="Z111" s="11" t="s">
        <v>275</v>
      </c>
      <c r="AA111" s="12"/>
      <c r="AB111" s="11" t="s">
        <v>251</v>
      </c>
      <c r="AC111" s="12"/>
      <c r="AD111" s="11" t="s">
        <v>251</v>
      </c>
      <c r="AE111" s="11" t="s">
        <v>268</v>
      </c>
      <c r="AF111" s="11" t="s">
        <v>258</v>
      </c>
      <c r="AG111" s="11" t="s">
        <v>259</v>
      </c>
      <c r="AH111" s="11" t="s">
        <v>248</v>
      </c>
      <c r="AI111" s="11" t="s">
        <v>390</v>
      </c>
      <c r="AJ111" s="11" t="s">
        <v>261</v>
      </c>
      <c r="AK111" s="12"/>
    </row>
    <row r="112" spans="1:37">
      <c r="A112" s="2">
        <v>44517.954754212959</v>
      </c>
      <c r="B112" s="1" t="s">
        <v>303</v>
      </c>
      <c r="C112" s="1" t="s">
        <v>304</v>
      </c>
      <c r="D112" s="3">
        <v>44516</v>
      </c>
      <c r="E112" s="1" t="s">
        <v>243</v>
      </c>
      <c r="F112" s="1" t="s">
        <v>440</v>
      </c>
      <c r="G112" s="1" t="s">
        <v>245</v>
      </c>
      <c r="H112" s="1" t="s">
        <v>246</v>
      </c>
      <c r="I112" s="1" t="s">
        <v>285</v>
      </c>
      <c r="K112" s="1" t="s">
        <v>248</v>
      </c>
      <c r="L112" s="1" t="s">
        <v>441</v>
      </c>
      <c r="M112" s="1" t="s">
        <v>250</v>
      </c>
      <c r="N112" s="1" t="s">
        <v>251</v>
      </c>
      <c r="O112" s="1" t="s">
        <v>251</v>
      </c>
      <c r="P112" s="1" t="s">
        <v>281</v>
      </c>
      <c r="Q112" s="1" t="s">
        <v>251</v>
      </c>
      <c r="R112" s="1" t="s">
        <v>253</v>
      </c>
      <c r="T112" s="8" t="s">
        <v>273</v>
      </c>
      <c r="U112" s="11" t="s">
        <v>251</v>
      </c>
      <c r="V112" s="11" t="s">
        <v>251</v>
      </c>
      <c r="W112" s="11" t="s">
        <v>274</v>
      </c>
      <c r="X112" s="11" t="s">
        <v>251</v>
      </c>
      <c r="Y112" s="12"/>
      <c r="Z112" s="11" t="s">
        <v>275</v>
      </c>
      <c r="AA112" s="12"/>
      <c r="AB112" s="11" t="s">
        <v>251</v>
      </c>
      <c r="AC112" s="12"/>
      <c r="AD112" s="11" t="s">
        <v>251</v>
      </c>
      <c r="AE112" s="11" t="s">
        <v>268</v>
      </c>
      <c r="AF112" s="11" t="s">
        <v>258</v>
      </c>
      <c r="AG112" s="11" t="s">
        <v>259</v>
      </c>
      <c r="AH112" s="11" t="s">
        <v>251</v>
      </c>
      <c r="AI112" s="12"/>
      <c r="AJ112" s="11" t="s">
        <v>261</v>
      </c>
      <c r="AK112" s="12"/>
    </row>
    <row r="113" spans="1:37">
      <c r="A113" s="2">
        <v>44518.695813958329</v>
      </c>
      <c r="B113" s="1" t="s">
        <v>241</v>
      </c>
      <c r="C113" s="1" t="s">
        <v>269</v>
      </c>
      <c r="D113" s="3">
        <v>44518</v>
      </c>
      <c r="E113" s="1" t="s">
        <v>243</v>
      </c>
      <c r="F113" s="1" t="s">
        <v>442</v>
      </c>
      <c r="G113" s="1" t="s">
        <v>245</v>
      </c>
      <c r="H113" s="1" t="s">
        <v>246</v>
      </c>
      <c r="I113" s="1" t="s">
        <v>279</v>
      </c>
      <c r="K113" s="1" t="s">
        <v>248</v>
      </c>
      <c r="L113" s="1" t="s">
        <v>249</v>
      </c>
      <c r="M113" s="1" t="s">
        <v>250</v>
      </c>
      <c r="N113" s="1" t="s">
        <v>251</v>
      </c>
      <c r="O113" s="1" t="s">
        <v>251</v>
      </c>
      <c r="P113" s="1" t="s">
        <v>272</v>
      </c>
      <c r="Q113" s="1" t="s">
        <v>251</v>
      </c>
      <c r="R113" s="1" t="s">
        <v>253</v>
      </c>
      <c r="T113" s="8" t="s">
        <v>273</v>
      </c>
      <c r="U113" s="11" t="s">
        <v>251</v>
      </c>
      <c r="V113" s="11" t="s">
        <v>251</v>
      </c>
      <c r="W113" s="11" t="s">
        <v>274</v>
      </c>
      <c r="X113" s="11" t="s">
        <v>251</v>
      </c>
      <c r="Y113" s="12"/>
      <c r="Z113" s="11" t="s">
        <v>275</v>
      </c>
      <c r="AA113" s="12"/>
      <c r="AB113" s="11" t="s">
        <v>251</v>
      </c>
      <c r="AC113" s="12"/>
      <c r="AD113" s="11" t="s">
        <v>251</v>
      </c>
      <c r="AE113" s="11" t="s">
        <v>268</v>
      </c>
      <c r="AF113" s="11" t="s">
        <v>258</v>
      </c>
      <c r="AG113" s="11" t="s">
        <v>259</v>
      </c>
      <c r="AH113" s="11" t="s">
        <v>251</v>
      </c>
      <c r="AI113" s="12"/>
      <c r="AJ113" s="11" t="s">
        <v>261</v>
      </c>
      <c r="AK113" s="12"/>
    </row>
    <row r="114" spans="1:37">
      <c r="A114" s="2">
        <v>44518.707921365742</v>
      </c>
      <c r="B114" s="1" t="s">
        <v>241</v>
      </c>
      <c r="C114" s="1" t="s">
        <v>242</v>
      </c>
      <c r="D114" s="3">
        <v>44518</v>
      </c>
      <c r="E114" s="1" t="s">
        <v>243</v>
      </c>
      <c r="F114" s="1" t="s">
        <v>443</v>
      </c>
      <c r="G114" s="1" t="s">
        <v>245</v>
      </c>
      <c r="H114" s="1" t="s">
        <v>246</v>
      </c>
      <c r="I114" s="1" t="s">
        <v>247</v>
      </c>
      <c r="J114" s="1">
        <v>184</v>
      </c>
      <c r="K114" s="1" t="s">
        <v>251</v>
      </c>
      <c r="L114" s="1" t="s">
        <v>249</v>
      </c>
      <c r="M114" s="1" t="s">
        <v>250</v>
      </c>
      <c r="N114" s="1" t="s">
        <v>251</v>
      </c>
      <c r="O114" s="1" t="s">
        <v>251</v>
      </c>
      <c r="P114" s="1" t="s">
        <v>252</v>
      </c>
      <c r="Q114" s="1" t="s">
        <v>251</v>
      </c>
      <c r="R114" s="1" t="s">
        <v>253</v>
      </c>
      <c r="T114" s="8" t="s">
        <v>273</v>
      </c>
      <c r="U114" s="11" t="s">
        <v>251</v>
      </c>
      <c r="V114" s="11" t="s">
        <v>251</v>
      </c>
      <c r="W114" s="11" t="s">
        <v>274</v>
      </c>
      <c r="X114" s="11" t="s">
        <v>251</v>
      </c>
      <c r="Y114" s="12"/>
      <c r="Z114" s="11" t="s">
        <v>275</v>
      </c>
      <c r="AA114" s="12"/>
      <c r="AB114" s="11" t="s">
        <v>251</v>
      </c>
      <c r="AC114" s="12"/>
      <c r="AD114" s="11" t="s">
        <v>251</v>
      </c>
      <c r="AE114" s="11" t="s">
        <v>268</v>
      </c>
      <c r="AF114" s="11" t="s">
        <v>258</v>
      </c>
      <c r="AG114" s="11" t="s">
        <v>259</v>
      </c>
      <c r="AH114" s="11" t="s">
        <v>251</v>
      </c>
      <c r="AI114" s="12"/>
      <c r="AJ114" s="11" t="s">
        <v>261</v>
      </c>
      <c r="AK114" s="12"/>
    </row>
    <row r="115" spans="1:37">
      <c r="A115" s="2">
        <v>44522.626591388893</v>
      </c>
      <c r="B115" s="1" t="s">
        <v>303</v>
      </c>
      <c r="C115" s="1" t="s">
        <v>448</v>
      </c>
      <c r="D115" s="3">
        <v>44522</v>
      </c>
      <c r="E115" s="1" t="s">
        <v>243</v>
      </c>
      <c r="F115" s="1" t="s">
        <v>449</v>
      </c>
      <c r="G115" s="1" t="s">
        <v>245</v>
      </c>
      <c r="H115" s="1" t="s">
        <v>246</v>
      </c>
      <c r="I115" s="1" t="s">
        <v>285</v>
      </c>
      <c r="K115" s="1" t="s">
        <v>248</v>
      </c>
      <c r="L115" s="1" t="s">
        <v>249</v>
      </c>
      <c r="M115" s="1" t="s">
        <v>250</v>
      </c>
      <c r="N115" s="1" t="s">
        <v>248</v>
      </c>
      <c r="O115" s="1" t="s">
        <v>251</v>
      </c>
      <c r="P115" s="1" t="s">
        <v>252</v>
      </c>
      <c r="Q115" s="1" t="s">
        <v>251</v>
      </c>
      <c r="R115" s="1" t="s">
        <v>253</v>
      </c>
      <c r="T115" s="8" t="s">
        <v>273</v>
      </c>
      <c r="U115" s="11" t="s">
        <v>251</v>
      </c>
      <c r="V115" s="11" t="s">
        <v>251</v>
      </c>
      <c r="W115" s="11" t="s">
        <v>274</v>
      </c>
      <c r="X115" s="11" t="s">
        <v>251</v>
      </c>
      <c r="Y115" s="12"/>
      <c r="Z115" s="11" t="s">
        <v>275</v>
      </c>
      <c r="AA115" s="12"/>
      <c r="AB115" s="11" t="s">
        <v>251</v>
      </c>
      <c r="AC115" s="12"/>
      <c r="AD115" s="11" t="s">
        <v>251</v>
      </c>
      <c r="AE115" s="11" t="s">
        <v>268</v>
      </c>
      <c r="AF115" s="11" t="s">
        <v>258</v>
      </c>
      <c r="AG115" s="11" t="s">
        <v>259</v>
      </c>
      <c r="AH115" s="11" t="s">
        <v>251</v>
      </c>
      <c r="AI115" s="12"/>
      <c r="AJ115" s="11" t="s">
        <v>282</v>
      </c>
      <c r="AK115" s="11" t="s">
        <v>451</v>
      </c>
    </row>
    <row r="116" spans="1:37">
      <c r="A116" s="2">
        <v>44522.684204432866</v>
      </c>
      <c r="B116" s="1" t="s">
        <v>241</v>
      </c>
      <c r="C116" s="1" t="s">
        <v>277</v>
      </c>
      <c r="D116" s="3">
        <v>44522</v>
      </c>
      <c r="E116" s="1" t="s">
        <v>243</v>
      </c>
      <c r="F116" s="1" t="s">
        <v>454</v>
      </c>
      <c r="G116" s="1" t="s">
        <v>245</v>
      </c>
      <c r="H116" s="1" t="s">
        <v>246</v>
      </c>
      <c r="I116" s="1" t="s">
        <v>247</v>
      </c>
      <c r="J116" s="1">
        <v>168</v>
      </c>
      <c r="K116" s="1" t="s">
        <v>251</v>
      </c>
      <c r="L116" s="1" t="s">
        <v>271</v>
      </c>
      <c r="M116" s="1" t="s">
        <v>250</v>
      </c>
      <c r="N116" s="1" t="s">
        <v>251</v>
      </c>
      <c r="O116" s="1" t="s">
        <v>251</v>
      </c>
      <c r="P116" s="1" t="s">
        <v>272</v>
      </c>
      <c r="Q116" s="1" t="s">
        <v>251</v>
      </c>
      <c r="R116" s="1" t="s">
        <v>253</v>
      </c>
      <c r="T116" s="8" t="s">
        <v>273</v>
      </c>
      <c r="U116" s="11" t="s">
        <v>251</v>
      </c>
      <c r="V116" s="11" t="s">
        <v>251</v>
      </c>
      <c r="W116" s="11" t="s">
        <v>274</v>
      </c>
      <c r="X116" s="11" t="s">
        <v>251</v>
      </c>
      <c r="Y116" s="12"/>
      <c r="Z116" s="11" t="s">
        <v>275</v>
      </c>
      <c r="AA116" s="12"/>
      <c r="AB116" s="11" t="s">
        <v>251</v>
      </c>
      <c r="AC116" s="12"/>
      <c r="AD116" s="11" t="s">
        <v>251</v>
      </c>
      <c r="AE116" s="11" t="s">
        <v>268</v>
      </c>
      <c r="AF116" s="11" t="s">
        <v>258</v>
      </c>
      <c r="AG116" s="11" t="s">
        <v>259</v>
      </c>
      <c r="AH116" s="11" t="s">
        <v>251</v>
      </c>
      <c r="AI116" s="12"/>
      <c r="AJ116" s="11" t="s">
        <v>282</v>
      </c>
      <c r="AK116" s="11" t="s">
        <v>455</v>
      </c>
    </row>
    <row r="117" spans="1:37">
      <c r="A117" s="2">
        <v>44522.690786215273</v>
      </c>
      <c r="B117" s="1" t="s">
        <v>241</v>
      </c>
      <c r="C117" s="1" t="s">
        <v>277</v>
      </c>
      <c r="D117" s="3">
        <v>44522</v>
      </c>
      <c r="E117" s="1" t="s">
        <v>243</v>
      </c>
      <c r="F117" s="1" t="s">
        <v>457</v>
      </c>
      <c r="G117" s="1" t="s">
        <v>245</v>
      </c>
      <c r="H117" s="1" t="s">
        <v>246</v>
      </c>
      <c r="I117" s="1" t="s">
        <v>434</v>
      </c>
      <c r="K117" s="1" t="s">
        <v>248</v>
      </c>
      <c r="L117" s="1" t="s">
        <v>249</v>
      </c>
      <c r="M117" s="1" t="s">
        <v>250</v>
      </c>
      <c r="N117" s="1" t="s">
        <v>251</v>
      </c>
      <c r="O117" s="1" t="s">
        <v>251</v>
      </c>
      <c r="P117" s="1" t="s">
        <v>272</v>
      </c>
      <c r="Q117" s="1" t="s">
        <v>251</v>
      </c>
      <c r="R117" s="1" t="s">
        <v>253</v>
      </c>
      <c r="T117" s="8" t="s">
        <v>273</v>
      </c>
      <c r="U117" s="11" t="s">
        <v>251</v>
      </c>
      <c r="V117" s="11" t="s">
        <v>251</v>
      </c>
      <c r="W117" s="11" t="s">
        <v>274</v>
      </c>
      <c r="X117" s="11" t="s">
        <v>251</v>
      </c>
      <c r="Y117" s="12"/>
      <c r="Z117" s="11" t="s">
        <v>275</v>
      </c>
      <c r="AA117" s="12"/>
      <c r="AB117" s="11" t="s">
        <v>251</v>
      </c>
      <c r="AC117" s="12"/>
      <c r="AD117" s="11" t="s">
        <v>251</v>
      </c>
      <c r="AE117" s="11" t="s">
        <v>268</v>
      </c>
      <c r="AF117" s="11" t="s">
        <v>258</v>
      </c>
      <c r="AG117" s="11" t="s">
        <v>259</v>
      </c>
      <c r="AH117" s="11" t="s">
        <v>251</v>
      </c>
      <c r="AI117" s="12"/>
      <c r="AJ117" s="11" t="s">
        <v>261</v>
      </c>
      <c r="AK117" s="12"/>
    </row>
    <row r="118" spans="1:37">
      <c r="A118" s="2">
        <v>44522.696777604171</v>
      </c>
      <c r="B118" s="1" t="s">
        <v>241</v>
      </c>
      <c r="C118" s="1" t="s">
        <v>277</v>
      </c>
      <c r="D118" s="3">
        <v>44522</v>
      </c>
      <c r="E118" s="1" t="s">
        <v>243</v>
      </c>
      <c r="F118" s="1" t="s">
        <v>458</v>
      </c>
      <c r="G118" s="1" t="s">
        <v>245</v>
      </c>
      <c r="H118" s="1" t="s">
        <v>246</v>
      </c>
      <c r="I118" s="1" t="s">
        <v>279</v>
      </c>
      <c r="K118" s="1" t="s">
        <v>248</v>
      </c>
      <c r="L118" s="1" t="s">
        <v>312</v>
      </c>
      <c r="M118" s="1" t="s">
        <v>250</v>
      </c>
      <c r="N118" s="1" t="s">
        <v>251</v>
      </c>
      <c r="O118" s="1" t="s">
        <v>251</v>
      </c>
      <c r="P118" s="1" t="s">
        <v>272</v>
      </c>
      <c r="Q118" s="1" t="s">
        <v>251</v>
      </c>
      <c r="R118" s="1" t="s">
        <v>253</v>
      </c>
      <c r="T118" s="8" t="s">
        <v>273</v>
      </c>
      <c r="U118" s="11" t="s">
        <v>251</v>
      </c>
      <c r="V118" s="11" t="s">
        <v>251</v>
      </c>
      <c r="W118" s="11" t="s">
        <v>274</v>
      </c>
      <c r="X118" s="11" t="s">
        <v>251</v>
      </c>
      <c r="Y118" s="12"/>
      <c r="Z118" s="11" t="s">
        <v>275</v>
      </c>
      <c r="AA118" s="12"/>
      <c r="AB118" s="11" t="s">
        <v>251</v>
      </c>
      <c r="AC118" s="12"/>
      <c r="AD118" s="11" t="s">
        <v>251</v>
      </c>
      <c r="AE118" s="11" t="s">
        <v>268</v>
      </c>
      <c r="AF118" s="11" t="s">
        <v>258</v>
      </c>
      <c r="AG118" s="11" t="s">
        <v>259</v>
      </c>
      <c r="AH118" s="11" t="s">
        <v>251</v>
      </c>
      <c r="AI118" s="12"/>
      <c r="AJ118" s="11" t="s">
        <v>282</v>
      </c>
      <c r="AK118" s="11" t="s">
        <v>460</v>
      </c>
    </row>
    <row r="119" spans="1:37">
      <c r="A119" s="2">
        <v>44522.699598530089</v>
      </c>
      <c r="B119" s="1" t="s">
        <v>303</v>
      </c>
      <c r="C119" s="1" t="s">
        <v>304</v>
      </c>
      <c r="D119" s="3">
        <v>44522</v>
      </c>
      <c r="E119" s="1" t="s">
        <v>243</v>
      </c>
      <c r="F119" s="1" t="s">
        <v>462</v>
      </c>
      <c r="G119" s="1" t="s">
        <v>245</v>
      </c>
      <c r="H119" s="1" t="s">
        <v>246</v>
      </c>
      <c r="I119" s="1" t="s">
        <v>311</v>
      </c>
      <c r="K119" s="1" t="s">
        <v>248</v>
      </c>
      <c r="L119" s="1" t="s">
        <v>249</v>
      </c>
      <c r="M119" s="1" t="s">
        <v>250</v>
      </c>
      <c r="N119" s="1" t="s">
        <v>251</v>
      </c>
      <c r="O119" s="1" t="s">
        <v>251</v>
      </c>
      <c r="P119" s="1" t="s">
        <v>252</v>
      </c>
      <c r="Q119" s="1" t="s">
        <v>251</v>
      </c>
      <c r="R119" s="1" t="s">
        <v>253</v>
      </c>
      <c r="T119" s="8" t="s">
        <v>273</v>
      </c>
      <c r="U119" s="11" t="s">
        <v>248</v>
      </c>
      <c r="V119" s="11" t="s">
        <v>251</v>
      </c>
      <c r="W119" s="11" t="s">
        <v>274</v>
      </c>
      <c r="X119" s="11" t="s">
        <v>251</v>
      </c>
      <c r="Y119" s="12"/>
      <c r="Z119" s="11" t="s">
        <v>275</v>
      </c>
      <c r="AA119" s="12"/>
      <c r="AB119" s="11" t="s">
        <v>251</v>
      </c>
      <c r="AC119" s="12"/>
      <c r="AD119" s="11" t="s">
        <v>251</v>
      </c>
      <c r="AE119" s="11" t="s">
        <v>268</v>
      </c>
      <c r="AF119" s="11" t="s">
        <v>258</v>
      </c>
      <c r="AG119" s="11" t="s">
        <v>259</v>
      </c>
      <c r="AH119" s="11" t="s">
        <v>251</v>
      </c>
      <c r="AI119" s="12"/>
      <c r="AJ119" s="11" t="s">
        <v>282</v>
      </c>
      <c r="AK119" s="11" t="s">
        <v>465</v>
      </c>
    </row>
    <row r="120" spans="1:37">
      <c r="A120" s="2">
        <v>44522.699913946759</v>
      </c>
      <c r="B120" s="1" t="s">
        <v>241</v>
      </c>
      <c r="C120" s="1" t="s">
        <v>242</v>
      </c>
      <c r="D120" s="3">
        <v>44522</v>
      </c>
      <c r="E120" s="1" t="s">
        <v>243</v>
      </c>
      <c r="F120" s="1" t="s">
        <v>468</v>
      </c>
      <c r="G120" s="1" t="s">
        <v>298</v>
      </c>
      <c r="H120" s="1" t="s">
        <v>248</v>
      </c>
      <c r="I120" s="1" t="s">
        <v>285</v>
      </c>
      <c r="K120" s="1" t="s">
        <v>248</v>
      </c>
      <c r="L120" s="1" t="s">
        <v>249</v>
      </c>
      <c r="M120" s="1" t="s">
        <v>250</v>
      </c>
      <c r="N120" s="1" t="s">
        <v>251</v>
      </c>
      <c r="O120" s="1" t="s">
        <v>251</v>
      </c>
      <c r="P120" s="1" t="s">
        <v>272</v>
      </c>
      <c r="Q120" s="1" t="s">
        <v>251</v>
      </c>
      <c r="R120" s="1" t="s">
        <v>253</v>
      </c>
      <c r="T120" s="8" t="s">
        <v>273</v>
      </c>
      <c r="U120" s="11" t="s">
        <v>251</v>
      </c>
      <c r="V120" s="11" t="s">
        <v>251</v>
      </c>
      <c r="W120" s="11" t="s">
        <v>274</v>
      </c>
      <c r="X120" s="11" t="s">
        <v>251</v>
      </c>
      <c r="Y120" s="12"/>
      <c r="Z120" s="11" t="s">
        <v>275</v>
      </c>
      <c r="AA120" s="12"/>
      <c r="AB120" s="11" t="s">
        <v>251</v>
      </c>
      <c r="AC120" s="12"/>
      <c r="AD120" s="11" t="s">
        <v>251</v>
      </c>
      <c r="AE120" s="11" t="s">
        <v>268</v>
      </c>
      <c r="AF120" s="11" t="s">
        <v>258</v>
      </c>
      <c r="AG120" s="11" t="s">
        <v>259</v>
      </c>
      <c r="AH120" s="11" t="s">
        <v>251</v>
      </c>
      <c r="AI120" s="12"/>
      <c r="AJ120" s="11" t="s">
        <v>261</v>
      </c>
      <c r="AK120" s="12"/>
    </row>
    <row r="121" spans="1:37">
      <c r="A121" s="2">
        <v>44522.703098437501</v>
      </c>
      <c r="B121" s="1" t="s">
        <v>303</v>
      </c>
      <c r="C121" s="1" t="s">
        <v>304</v>
      </c>
      <c r="D121" s="3">
        <v>44522</v>
      </c>
      <c r="E121" s="1" t="s">
        <v>243</v>
      </c>
      <c r="F121" s="1" t="s">
        <v>469</v>
      </c>
      <c r="G121" s="1" t="s">
        <v>245</v>
      </c>
      <c r="H121" s="1" t="s">
        <v>246</v>
      </c>
      <c r="I121" s="1" t="s">
        <v>247</v>
      </c>
      <c r="J121" s="1">
        <v>306</v>
      </c>
      <c r="K121" s="1" t="s">
        <v>248</v>
      </c>
      <c r="L121" s="1" t="s">
        <v>299</v>
      </c>
      <c r="M121" s="1" t="s">
        <v>250</v>
      </c>
      <c r="N121" s="1" t="s">
        <v>251</v>
      </c>
      <c r="O121" s="1" t="s">
        <v>251</v>
      </c>
      <c r="P121" s="1" t="s">
        <v>281</v>
      </c>
      <c r="Q121" s="1" t="s">
        <v>251</v>
      </c>
      <c r="R121" s="1" t="s">
        <v>253</v>
      </c>
      <c r="T121" s="8" t="s">
        <v>273</v>
      </c>
      <c r="U121" s="11" t="s">
        <v>251</v>
      </c>
      <c r="V121" s="11" t="s">
        <v>251</v>
      </c>
      <c r="W121" s="11" t="s">
        <v>274</v>
      </c>
      <c r="X121" s="11" t="s">
        <v>251</v>
      </c>
      <c r="Y121" s="12"/>
      <c r="Z121" s="11" t="s">
        <v>275</v>
      </c>
      <c r="AA121" s="12"/>
      <c r="AB121" s="11" t="s">
        <v>251</v>
      </c>
      <c r="AC121" s="12"/>
      <c r="AD121" s="11" t="s">
        <v>251</v>
      </c>
      <c r="AE121" s="11" t="s">
        <v>268</v>
      </c>
      <c r="AF121" s="11" t="s">
        <v>258</v>
      </c>
      <c r="AG121" s="11" t="s">
        <v>259</v>
      </c>
      <c r="AH121" s="11" t="s">
        <v>251</v>
      </c>
      <c r="AI121" s="12"/>
      <c r="AJ121" s="11" t="s">
        <v>261</v>
      </c>
      <c r="AK121" s="12"/>
    </row>
    <row r="122" spans="1:37">
      <c r="A122" s="2">
        <v>44522.707464282408</v>
      </c>
      <c r="B122" s="1" t="s">
        <v>241</v>
      </c>
      <c r="C122" s="1" t="s">
        <v>242</v>
      </c>
      <c r="D122" s="3">
        <v>44522</v>
      </c>
      <c r="E122" s="1" t="s">
        <v>243</v>
      </c>
      <c r="F122" s="1" t="s">
        <v>471</v>
      </c>
      <c r="G122" s="1" t="s">
        <v>245</v>
      </c>
      <c r="H122" s="1" t="s">
        <v>246</v>
      </c>
      <c r="I122" s="1" t="s">
        <v>311</v>
      </c>
      <c r="K122" s="1" t="s">
        <v>248</v>
      </c>
      <c r="L122" s="1" t="s">
        <v>249</v>
      </c>
      <c r="M122" s="1" t="s">
        <v>250</v>
      </c>
      <c r="N122" s="1" t="s">
        <v>251</v>
      </c>
      <c r="O122" s="1" t="s">
        <v>251</v>
      </c>
      <c r="P122" s="1" t="s">
        <v>272</v>
      </c>
      <c r="Q122" s="1" t="s">
        <v>251</v>
      </c>
      <c r="R122" s="1" t="s">
        <v>253</v>
      </c>
      <c r="T122" s="8" t="s">
        <v>273</v>
      </c>
      <c r="U122" s="11" t="s">
        <v>251</v>
      </c>
      <c r="V122" s="11" t="s">
        <v>251</v>
      </c>
      <c r="W122" s="11" t="s">
        <v>274</v>
      </c>
      <c r="X122" s="11" t="s">
        <v>251</v>
      </c>
      <c r="Y122" s="12"/>
      <c r="Z122" s="11" t="s">
        <v>275</v>
      </c>
      <c r="AA122" s="12"/>
      <c r="AB122" s="11" t="s">
        <v>251</v>
      </c>
      <c r="AC122" s="12"/>
      <c r="AD122" s="11" t="s">
        <v>251</v>
      </c>
      <c r="AE122" s="11" t="s">
        <v>268</v>
      </c>
      <c r="AF122" s="11" t="s">
        <v>258</v>
      </c>
      <c r="AG122" s="11" t="s">
        <v>259</v>
      </c>
      <c r="AH122" s="11" t="s">
        <v>251</v>
      </c>
      <c r="AI122" s="12"/>
      <c r="AJ122" s="11" t="s">
        <v>261</v>
      </c>
      <c r="AK122" s="12"/>
    </row>
    <row r="123" spans="1:37">
      <c r="A123" s="2">
        <v>44522.723907824075</v>
      </c>
      <c r="B123" s="1" t="s">
        <v>241</v>
      </c>
      <c r="C123" s="1" t="s">
        <v>269</v>
      </c>
      <c r="D123" s="3">
        <v>44522</v>
      </c>
      <c r="E123" s="1" t="s">
        <v>243</v>
      </c>
      <c r="F123" s="1" t="s">
        <v>472</v>
      </c>
      <c r="G123" s="1" t="s">
        <v>298</v>
      </c>
      <c r="H123" s="1" t="s">
        <v>248</v>
      </c>
      <c r="I123" s="1" t="s">
        <v>279</v>
      </c>
      <c r="K123" s="1" t="s">
        <v>248</v>
      </c>
      <c r="L123" s="1" t="s">
        <v>249</v>
      </c>
      <c r="M123" s="1" t="s">
        <v>250</v>
      </c>
      <c r="N123" s="1" t="s">
        <v>251</v>
      </c>
      <c r="O123" s="1" t="s">
        <v>251</v>
      </c>
      <c r="P123" s="1" t="s">
        <v>272</v>
      </c>
      <c r="Q123" s="1" t="s">
        <v>251</v>
      </c>
      <c r="R123" s="1" t="s">
        <v>253</v>
      </c>
      <c r="T123" s="8" t="s">
        <v>273</v>
      </c>
      <c r="U123" s="11" t="s">
        <v>251</v>
      </c>
      <c r="V123" s="11" t="s">
        <v>251</v>
      </c>
      <c r="W123" s="11" t="s">
        <v>274</v>
      </c>
      <c r="X123" s="11" t="s">
        <v>251</v>
      </c>
      <c r="Y123" s="12"/>
      <c r="Z123" s="11" t="s">
        <v>275</v>
      </c>
      <c r="AA123" s="12"/>
      <c r="AB123" s="11" t="s">
        <v>251</v>
      </c>
      <c r="AC123" s="12"/>
      <c r="AD123" s="11" t="s">
        <v>251</v>
      </c>
      <c r="AE123" s="11" t="s">
        <v>268</v>
      </c>
      <c r="AF123" s="11" t="s">
        <v>258</v>
      </c>
      <c r="AG123" s="11" t="s">
        <v>259</v>
      </c>
      <c r="AH123" s="11" t="s">
        <v>251</v>
      </c>
      <c r="AI123" s="12"/>
      <c r="AJ123" s="11" t="s">
        <v>261</v>
      </c>
      <c r="AK123" s="12"/>
    </row>
    <row r="124" spans="1:37">
      <c r="A124" s="2">
        <v>44522.728326076394</v>
      </c>
      <c r="B124" s="1" t="s">
        <v>241</v>
      </c>
      <c r="C124" s="1" t="s">
        <v>269</v>
      </c>
      <c r="D124" s="3">
        <v>44522</v>
      </c>
      <c r="E124" s="1" t="s">
        <v>243</v>
      </c>
      <c r="F124" s="1" t="s">
        <v>473</v>
      </c>
      <c r="G124" s="1" t="s">
        <v>245</v>
      </c>
      <c r="H124" s="1" t="s">
        <v>246</v>
      </c>
      <c r="I124" s="1" t="s">
        <v>247</v>
      </c>
      <c r="J124" s="1">
        <v>181</v>
      </c>
      <c r="K124" s="1" t="s">
        <v>248</v>
      </c>
      <c r="L124" s="1" t="s">
        <v>280</v>
      </c>
      <c r="M124" s="1" t="s">
        <v>250</v>
      </c>
      <c r="N124" s="1" t="s">
        <v>251</v>
      </c>
      <c r="O124" s="1" t="s">
        <v>251</v>
      </c>
      <c r="P124" s="1" t="s">
        <v>281</v>
      </c>
      <c r="Q124" s="1" t="s">
        <v>251</v>
      </c>
      <c r="R124" s="1" t="s">
        <v>253</v>
      </c>
      <c r="T124" s="8" t="s">
        <v>273</v>
      </c>
      <c r="U124" s="11" t="s">
        <v>251</v>
      </c>
      <c r="V124" s="11" t="s">
        <v>251</v>
      </c>
      <c r="W124" s="11" t="s">
        <v>274</v>
      </c>
      <c r="X124" s="11" t="s">
        <v>251</v>
      </c>
      <c r="Y124" s="12"/>
      <c r="Z124" s="11" t="s">
        <v>275</v>
      </c>
      <c r="AA124" s="12"/>
      <c r="AB124" s="11" t="s">
        <v>251</v>
      </c>
      <c r="AC124" s="12"/>
      <c r="AD124" s="11" t="s">
        <v>251</v>
      </c>
      <c r="AE124" s="11" t="s">
        <v>268</v>
      </c>
      <c r="AF124" s="11" t="s">
        <v>258</v>
      </c>
      <c r="AG124" s="11" t="s">
        <v>259</v>
      </c>
      <c r="AH124" s="11" t="s">
        <v>251</v>
      </c>
      <c r="AI124" s="12"/>
      <c r="AJ124" s="11" t="s">
        <v>261</v>
      </c>
      <c r="AK124" s="12"/>
    </row>
    <row r="125" spans="1:37">
      <c r="A125" s="2">
        <v>44522.730669803241</v>
      </c>
      <c r="B125" s="1" t="s">
        <v>241</v>
      </c>
      <c r="C125" s="1" t="s">
        <v>269</v>
      </c>
      <c r="D125" s="3">
        <v>44522</v>
      </c>
      <c r="E125" s="1" t="s">
        <v>243</v>
      </c>
      <c r="F125" s="1" t="s">
        <v>474</v>
      </c>
      <c r="G125" s="1" t="s">
        <v>245</v>
      </c>
      <c r="H125" s="1" t="s">
        <v>246</v>
      </c>
      <c r="I125" s="1" t="s">
        <v>247</v>
      </c>
      <c r="J125" s="1">
        <v>233</v>
      </c>
      <c r="K125" s="1" t="s">
        <v>248</v>
      </c>
      <c r="L125" s="1" t="s">
        <v>312</v>
      </c>
      <c r="M125" s="1" t="s">
        <v>250</v>
      </c>
      <c r="N125" s="1" t="s">
        <v>251</v>
      </c>
      <c r="O125" s="1" t="s">
        <v>251</v>
      </c>
      <c r="P125" s="1" t="s">
        <v>272</v>
      </c>
      <c r="Q125" s="1" t="s">
        <v>251</v>
      </c>
      <c r="R125" s="1" t="s">
        <v>253</v>
      </c>
      <c r="T125" s="8" t="s">
        <v>273</v>
      </c>
      <c r="U125" s="11" t="s">
        <v>251</v>
      </c>
      <c r="V125" s="11" t="s">
        <v>251</v>
      </c>
      <c r="W125" s="11" t="s">
        <v>274</v>
      </c>
      <c r="X125" s="11" t="s">
        <v>251</v>
      </c>
      <c r="Y125" s="12"/>
      <c r="Z125" s="11" t="s">
        <v>275</v>
      </c>
      <c r="AA125" s="12"/>
      <c r="AB125" s="11" t="s">
        <v>251</v>
      </c>
      <c r="AC125" s="12"/>
      <c r="AD125" s="11" t="s">
        <v>251</v>
      </c>
      <c r="AE125" s="11" t="s">
        <v>268</v>
      </c>
      <c r="AF125" s="11" t="s">
        <v>258</v>
      </c>
      <c r="AG125" s="11" t="s">
        <v>259</v>
      </c>
      <c r="AH125" s="11" t="s">
        <v>251</v>
      </c>
      <c r="AI125" s="12"/>
      <c r="AJ125" s="11" t="s">
        <v>261</v>
      </c>
      <c r="AK125" s="12"/>
    </row>
    <row r="126" spans="1:37">
      <c r="A126" s="2">
        <v>44522.742899652774</v>
      </c>
      <c r="B126" s="1" t="s">
        <v>241</v>
      </c>
      <c r="C126" s="1" t="s">
        <v>269</v>
      </c>
      <c r="D126" s="3">
        <v>44522</v>
      </c>
      <c r="E126" s="1" t="s">
        <v>243</v>
      </c>
      <c r="F126" s="1" t="s">
        <v>476</v>
      </c>
      <c r="G126" s="1" t="s">
        <v>245</v>
      </c>
      <c r="H126" s="1" t="s">
        <v>246</v>
      </c>
      <c r="I126" s="1" t="s">
        <v>279</v>
      </c>
      <c r="K126" s="1" t="s">
        <v>248</v>
      </c>
      <c r="L126" s="1" t="s">
        <v>249</v>
      </c>
      <c r="M126" s="1" t="s">
        <v>250</v>
      </c>
      <c r="N126" s="1" t="s">
        <v>251</v>
      </c>
      <c r="O126" s="1" t="s">
        <v>251</v>
      </c>
      <c r="P126" s="1" t="s">
        <v>272</v>
      </c>
      <c r="Q126" s="1" t="s">
        <v>251</v>
      </c>
      <c r="R126" s="1" t="s">
        <v>253</v>
      </c>
      <c r="T126" s="8" t="s">
        <v>273</v>
      </c>
      <c r="U126" s="11" t="s">
        <v>251</v>
      </c>
      <c r="V126" s="11" t="s">
        <v>251</v>
      </c>
      <c r="W126" s="11" t="s">
        <v>274</v>
      </c>
      <c r="X126" s="11" t="s">
        <v>251</v>
      </c>
      <c r="Y126" s="12"/>
      <c r="Z126" s="11" t="s">
        <v>275</v>
      </c>
      <c r="AA126" s="12"/>
      <c r="AB126" s="11" t="s">
        <v>251</v>
      </c>
      <c r="AC126" s="12"/>
      <c r="AD126" s="11" t="s">
        <v>251</v>
      </c>
      <c r="AE126" s="11" t="s">
        <v>268</v>
      </c>
      <c r="AF126" s="11" t="s">
        <v>258</v>
      </c>
      <c r="AG126" s="11" t="s">
        <v>259</v>
      </c>
      <c r="AH126" s="11" t="s">
        <v>251</v>
      </c>
      <c r="AI126" s="12"/>
      <c r="AJ126" s="11" t="s">
        <v>261</v>
      </c>
      <c r="AK126" s="12"/>
    </row>
    <row r="127" spans="1:37">
      <c r="A127" s="2">
        <v>44522.743256111113</v>
      </c>
      <c r="B127" s="1" t="s">
        <v>303</v>
      </c>
      <c r="C127" s="1" t="s">
        <v>304</v>
      </c>
      <c r="D127" s="3">
        <v>44522</v>
      </c>
      <c r="E127" s="1" t="s">
        <v>243</v>
      </c>
      <c r="F127" s="1" t="s">
        <v>477</v>
      </c>
      <c r="G127" s="1" t="s">
        <v>298</v>
      </c>
      <c r="H127" s="1" t="s">
        <v>248</v>
      </c>
      <c r="I127" s="1" t="s">
        <v>279</v>
      </c>
      <c r="K127" s="1" t="s">
        <v>248</v>
      </c>
      <c r="L127" s="1" t="s">
        <v>249</v>
      </c>
      <c r="M127" s="1" t="s">
        <v>250</v>
      </c>
      <c r="N127" s="1" t="s">
        <v>251</v>
      </c>
      <c r="O127" s="1" t="s">
        <v>251</v>
      </c>
      <c r="P127" s="1" t="s">
        <v>281</v>
      </c>
      <c r="Q127" s="1" t="s">
        <v>251</v>
      </c>
      <c r="R127" s="1" t="s">
        <v>253</v>
      </c>
      <c r="T127" s="8" t="s">
        <v>273</v>
      </c>
      <c r="U127" s="11" t="s">
        <v>251</v>
      </c>
      <c r="V127" s="11" t="s">
        <v>251</v>
      </c>
      <c r="W127" s="11" t="s">
        <v>274</v>
      </c>
      <c r="X127" s="11" t="s">
        <v>251</v>
      </c>
      <c r="Y127" s="12"/>
      <c r="Z127" s="11" t="s">
        <v>275</v>
      </c>
      <c r="AA127" s="12"/>
      <c r="AB127" s="11" t="s">
        <v>251</v>
      </c>
      <c r="AC127" s="12"/>
      <c r="AD127" s="11" t="s">
        <v>251</v>
      </c>
      <c r="AE127" s="11" t="s">
        <v>268</v>
      </c>
      <c r="AF127" s="11" t="s">
        <v>258</v>
      </c>
      <c r="AG127" s="11" t="s">
        <v>259</v>
      </c>
      <c r="AH127" s="11" t="s">
        <v>251</v>
      </c>
      <c r="AI127" s="12"/>
      <c r="AJ127" s="11" t="s">
        <v>261</v>
      </c>
      <c r="AK127" s="12"/>
    </row>
    <row r="128" spans="1:37">
      <c r="A128" s="2">
        <v>44522.752034097226</v>
      </c>
      <c r="B128" s="1" t="s">
        <v>303</v>
      </c>
      <c r="C128" s="1" t="s">
        <v>304</v>
      </c>
      <c r="D128" s="3">
        <v>44522</v>
      </c>
      <c r="E128" s="1" t="s">
        <v>243</v>
      </c>
      <c r="F128" s="1" t="s">
        <v>305</v>
      </c>
      <c r="G128" s="1" t="s">
        <v>245</v>
      </c>
      <c r="H128" s="1" t="s">
        <v>246</v>
      </c>
      <c r="I128" s="1" t="s">
        <v>247</v>
      </c>
      <c r="J128" s="1">
        <v>261</v>
      </c>
      <c r="K128" s="1" t="s">
        <v>251</v>
      </c>
      <c r="L128" s="1" t="s">
        <v>312</v>
      </c>
      <c r="M128" s="1" t="s">
        <v>250</v>
      </c>
      <c r="N128" s="1" t="s">
        <v>251</v>
      </c>
      <c r="O128" s="1" t="s">
        <v>251</v>
      </c>
      <c r="P128" s="1" t="s">
        <v>281</v>
      </c>
      <c r="Q128" s="1" t="s">
        <v>251</v>
      </c>
      <c r="R128" s="1" t="s">
        <v>253</v>
      </c>
      <c r="T128" s="8" t="s">
        <v>273</v>
      </c>
      <c r="U128" s="11" t="s">
        <v>251</v>
      </c>
      <c r="V128" s="11" t="s">
        <v>251</v>
      </c>
      <c r="W128" s="11" t="s">
        <v>274</v>
      </c>
      <c r="X128" s="11" t="s">
        <v>251</v>
      </c>
      <c r="Y128" s="12"/>
      <c r="Z128" s="11" t="s">
        <v>275</v>
      </c>
      <c r="AA128" s="12"/>
      <c r="AB128" s="11" t="s">
        <v>251</v>
      </c>
      <c r="AC128" s="12"/>
      <c r="AD128" s="11" t="s">
        <v>248</v>
      </c>
      <c r="AE128" s="11" t="s">
        <v>268</v>
      </c>
      <c r="AF128" s="11" t="s">
        <v>258</v>
      </c>
      <c r="AG128" s="11" t="s">
        <v>259</v>
      </c>
      <c r="AH128" s="11" t="s">
        <v>251</v>
      </c>
      <c r="AI128" s="12"/>
      <c r="AJ128" s="11" t="s">
        <v>261</v>
      </c>
      <c r="AK128" s="12"/>
    </row>
    <row r="129" spans="1:37">
      <c r="A129" s="2">
        <v>44522.757622083329</v>
      </c>
      <c r="B129" s="1" t="s">
        <v>303</v>
      </c>
      <c r="C129" s="1" t="s">
        <v>307</v>
      </c>
      <c r="D129" s="3">
        <v>44522</v>
      </c>
      <c r="E129" s="1" t="s">
        <v>243</v>
      </c>
      <c r="F129" s="1" t="s">
        <v>480</v>
      </c>
      <c r="G129" s="1" t="s">
        <v>298</v>
      </c>
      <c r="H129" s="1" t="s">
        <v>248</v>
      </c>
      <c r="I129" s="1" t="s">
        <v>311</v>
      </c>
      <c r="K129" s="1" t="s">
        <v>248</v>
      </c>
      <c r="L129" s="1" t="s">
        <v>249</v>
      </c>
      <c r="M129" s="1" t="s">
        <v>250</v>
      </c>
      <c r="N129" s="1" t="s">
        <v>251</v>
      </c>
      <c r="O129" s="1" t="s">
        <v>251</v>
      </c>
      <c r="P129" s="1" t="s">
        <v>272</v>
      </c>
      <c r="Q129" s="1" t="s">
        <v>251</v>
      </c>
      <c r="R129" s="1" t="s">
        <v>253</v>
      </c>
      <c r="T129" s="8" t="s">
        <v>273</v>
      </c>
      <c r="U129" s="11" t="s">
        <v>251</v>
      </c>
      <c r="V129" s="11" t="s">
        <v>251</v>
      </c>
      <c r="W129" s="11" t="s">
        <v>274</v>
      </c>
      <c r="X129" s="11" t="s">
        <v>251</v>
      </c>
      <c r="Y129" s="12"/>
      <c r="Z129" s="11" t="s">
        <v>275</v>
      </c>
      <c r="AA129" s="12"/>
      <c r="AB129" s="11" t="s">
        <v>251</v>
      </c>
      <c r="AC129" s="12"/>
      <c r="AD129" s="11" t="s">
        <v>251</v>
      </c>
      <c r="AE129" s="11" t="s">
        <v>268</v>
      </c>
      <c r="AF129" s="11" t="s">
        <v>258</v>
      </c>
      <c r="AG129" s="11" t="s">
        <v>259</v>
      </c>
      <c r="AH129" s="11" t="s">
        <v>251</v>
      </c>
      <c r="AI129" s="12"/>
      <c r="AJ129" s="11" t="s">
        <v>261</v>
      </c>
      <c r="AK129" s="12"/>
    </row>
    <row r="130" spans="1:37">
      <c r="A130" s="2">
        <v>44522.77097273148</v>
      </c>
      <c r="B130" s="1" t="s">
        <v>303</v>
      </c>
      <c r="C130" s="1" t="s">
        <v>307</v>
      </c>
      <c r="D130" s="3">
        <v>44522</v>
      </c>
      <c r="E130" s="1" t="s">
        <v>243</v>
      </c>
      <c r="F130" s="1" t="s">
        <v>481</v>
      </c>
      <c r="G130" s="1" t="s">
        <v>245</v>
      </c>
      <c r="H130" s="1" t="s">
        <v>246</v>
      </c>
      <c r="I130" s="1" t="s">
        <v>434</v>
      </c>
      <c r="K130" s="1" t="s">
        <v>248</v>
      </c>
      <c r="L130" s="1" t="s">
        <v>249</v>
      </c>
      <c r="M130" s="1" t="s">
        <v>250</v>
      </c>
      <c r="N130" s="1" t="s">
        <v>251</v>
      </c>
      <c r="O130" s="1" t="s">
        <v>251</v>
      </c>
      <c r="P130" s="1" t="s">
        <v>281</v>
      </c>
      <c r="Q130" s="1" t="s">
        <v>251</v>
      </c>
      <c r="R130" s="1" t="s">
        <v>253</v>
      </c>
      <c r="T130" s="8" t="s">
        <v>273</v>
      </c>
      <c r="U130" s="11" t="s">
        <v>251</v>
      </c>
      <c r="V130" s="11" t="s">
        <v>251</v>
      </c>
      <c r="W130" s="11" t="s">
        <v>274</v>
      </c>
      <c r="X130" s="11" t="s">
        <v>251</v>
      </c>
      <c r="Y130" s="12"/>
      <c r="Z130" s="11" t="s">
        <v>275</v>
      </c>
      <c r="AA130" s="12"/>
      <c r="AB130" s="11" t="s">
        <v>251</v>
      </c>
      <c r="AC130" s="12"/>
      <c r="AD130" s="11" t="s">
        <v>248</v>
      </c>
      <c r="AE130" s="11" t="s">
        <v>268</v>
      </c>
      <c r="AF130" s="11" t="s">
        <v>258</v>
      </c>
      <c r="AG130" s="11" t="s">
        <v>259</v>
      </c>
      <c r="AH130" s="11" t="s">
        <v>251</v>
      </c>
      <c r="AI130" s="12"/>
      <c r="AJ130" s="11" t="s">
        <v>287</v>
      </c>
      <c r="AK130" s="11" t="s">
        <v>483</v>
      </c>
    </row>
    <row r="131" spans="1:37">
      <c r="A131" s="2">
        <v>44515.518139351851</v>
      </c>
      <c r="B131" s="1" t="s">
        <v>241</v>
      </c>
      <c r="C131" s="1" t="s">
        <v>277</v>
      </c>
      <c r="D131" s="3">
        <v>44515</v>
      </c>
      <c r="E131" s="1" t="s">
        <v>243</v>
      </c>
      <c r="F131" s="1" t="s">
        <v>454</v>
      </c>
      <c r="G131" s="1" t="s">
        <v>245</v>
      </c>
      <c r="H131" s="1" t="s">
        <v>246</v>
      </c>
      <c r="I131" s="1" t="s">
        <v>247</v>
      </c>
      <c r="J131" s="1">
        <v>88</v>
      </c>
      <c r="K131" s="1" t="s">
        <v>251</v>
      </c>
      <c r="L131" s="1" t="s">
        <v>271</v>
      </c>
      <c r="M131" s="1" t="s">
        <v>250</v>
      </c>
      <c r="N131" s="1" t="s">
        <v>251</v>
      </c>
      <c r="O131" s="1" t="s">
        <v>251</v>
      </c>
      <c r="P131" s="1" t="s">
        <v>281</v>
      </c>
      <c r="Q131" s="1" t="s">
        <v>251</v>
      </c>
      <c r="R131" s="1" t="s">
        <v>253</v>
      </c>
      <c r="T131" s="8" t="s">
        <v>273</v>
      </c>
      <c r="U131" s="11" t="s">
        <v>251</v>
      </c>
      <c r="V131" s="11" t="s">
        <v>251</v>
      </c>
      <c r="W131" s="11" t="s">
        <v>274</v>
      </c>
      <c r="X131" s="11" t="s">
        <v>251</v>
      </c>
      <c r="Y131" s="12"/>
      <c r="Z131" s="11" t="s">
        <v>275</v>
      </c>
      <c r="AA131" s="12"/>
      <c r="AB131" s="11" t="s">
        <v>251</v>
      </c>
      <c r="AC131" s="12"/>
      <c r="AD131" s="11" t="s">
        <v>251</v>
      </c>
      <c r="AE131" s="11" t="s">
        <v>268</v>
      </c>
      <c r="AF131" s="11" t="s">
        <v>258</v>
      </c>
      <c r="AG131" s="11" t="s">
        <v>259</v>
      </c>
      <c r="AH131" s="11" t="s">
        <v>251</v>
      </c>
      <c r="AI131" s="12"/>
      <c r="AJ131" s="11" t="s">
        <v>261</v>
      </c>
      <c r="AK131" s="12"/>
    </row>
    <row r="132" spans="1:37">
      <c r="A132" s="2">
        <v>44508.731564270834</v>
      </c>
      <c r="B132" s="1" t="s">
        <v>241</v>
      </c>
      <c r="C132" s="1" t="s">
        <v>242</v>
      </c>
      <c r="D132" s="3">
        <v>44508</v>
      </c>
      <c r="E132" s="1" t="s">
        <v>243</v>
      </c>
      <c r="F132" s="1" t="s">
        <v>486</v>
      </c>
      <c r="G132" s="1" t="s">
        <v>245</v>
      </c>
      <c r="H132" s="1" t="s">
        <v>246</v>
      </c>
      <c r="I132" s="1" t="s">
        <v>279</v>
      </c>
      <c r="K132" s="1" t="s">
        <v>248</v>
      </c>
      <c r="L132" s="1" t="s">
        <v>249</v>
      </c>
      <c r="M132" s="1" t="s">
        <v>250</v>
      </c>
      <c r="N132" s="1" t="s">
        <v>251</v>
      </c>
      <c r="O132" s="1" t="s">
        <v>251</v>
      </c>
      <c r="P132" s="1" t="s">
        <v>252</v>
      </c>
      <c r="Q132" s="1" t="s">
        <v>251</v>
      </c>
      <c r="R132" s="1" t="s">
        <v>253</v>
      </c>
      <c r="T132" s="8" t="s">
        <v>273</v>
      </c>
      <c r="U132" s="11" t="s">
        <v>251</v>
      </c>
      <c r="V132" s="11" t="s">
        <v>251</v>
      </c>
      <c r="W132" s="11" t="s">
        <v>274</v>
      </c>
      <c r="X132" s="11" t="s">
        <v>251</v>
      </c>
      <c r="Y132" s="12"/>
      <c r="Z132" s="11" t="s">
        <v>275</v>
      </c>
      <c r="AA132" s="12"/>
      <c r="AB132" s="11" t="s">
        <v>251</v>
      </c>
      <c r="AC132" s="12"/>
      <c r="AD132" s="11" t="s">
        <v>251</v>
      </c>
      <c r="AE132" s="11" t="s">
        <v>268</v>
      </c>
      <c r="AF132" s="11" t="s">
        <v>258</v>
      </c>
      <c r="AG132" s="11" t="s">
        <v>259</v>
      </c>
      <c r="AH132" s="11" t="s">
        <v>248</v>
      </c>
      <c r="AI132" s="11" t="s">
        <v>301</v>
      </c>
      <c r="AJ132" s="11" t="s">
        <v>261</v>
      </c>
      <c r="AK132" s="12"/>
    </row>
    <row r="133" spans="1:37">
      <c r="A133" s="2">
        <v>44505.290388726848</v>
      </c>
      <c r="B133" s="1" t="s">
        <v>241</v>
      </c>
      <c r="C133" s="1" t="s">
        <v>269</v>
      </c>
      <c r="D133" s="3">
        <v>44505</v>
      </c>
      <c r="E133" s="1" t="s">
        <v>243</v>
      </c>
      <c r="F133" s="1" t="s">
        <v>409</v>
      </c>
      <c r="G133" s="1" t="s">
        <v>245</v>
      </c>
      <c r="H133" s="1" t="s">
        <v>246</v>
      </c>
      <c r="I133" s="1" t="s">
        <v>247</v>
      </c>
      <c r="J133" s="1">
        <v>189</v>
      </c>
      <c r="K133" s="1" t="s">
        <v>248</v>
      </c>
      <c r="L133" s="1" t="s">
        <v>249</v>
      </c>
      <c r="M133" s="1" t="s">
        <v>250</v>
      </c>
      <c r="N133" s="1" t="s">
        <v>251</v>
      </c>
      <c r="O133" s="1" t="s">
        <v>251</v>
      </c>
      <c r="P133" s="1" t="s">
        <v>252</v>
      </c>
      <c r="Q133" s="1" t="s">
        <v>251</v>
      </c>
      <c r="R133" s="1" t="s">
        <v>253</v>
      </c>
      <c r="T133" s="8" t="s">
        <v>273</v>
      </c>
      <c r="U133" s="11" t="s">
        <v>251</v>
      </c>
      <c r="V133" s="11" t="s">
        <v>251</v>
      </c>
      <c r="W133" s="11" t="s">
        <v>274</v>
      </c>
      <c r="X133" s="11" t="s">
        <v>251</v>
      </c>
      <c r="Y133" s="12"/>
      <c r="Z133" s="11" t="s">
        <v>275</v>
      </c>
      <c r="AA133" s="12"/>
      <c r="AB133" s="11" t="s">
        <v>251</v>
      </c>
      <c r="AC133" s="12"/>
      <c r="AD133" s="11" t="s">
        <v>251</v>
      </c>
      <c r="AE133" s="11" t="s">
        <v>268</v>
      </c>
      <c r="AF133" s="11" t="s">
        <v>258</v>
      </c>
      <c r="AG133" s="11" t="s">
        <v>259</v>
      </c>
      <c r="AH133" s="11" t="s">
        <v>248</v>
      </c>
      <c r="AI133" s="11" t="s">
        <v>264</v>
      </c>
      <c r="AJ133" s="11" t="s">
        <v>261</v>
      </c>
      <c r="AK133" s="12"/>
    </row>
    <row r="134" spans="1:37">
      <c r="A134" s="2">
        <v>44516.839226539349</v>
      </c>
      <c r="B134" s="1" t="s">
        <v>303</v>
      </c>
      <c r="C134" s="1" t="s">
        <v>304</v>
      </c>
      <c r="D134" s="3">
        <v>44512</v>
      </c>
      <c r="E134" s="1" t="s">
        <v>243</v>
      </c>
      <c r="F134" s="1" t="s">
        <v>338</v>
      </c>
      <c r="G134" s="1" t="s">
        <v>245</v>
      </c>
      <c r="H134" s="1" t="s">
        <v>246</v>
      </c>
      <c r="I134" s="1" t="s">
        <v>247</v>
      </c>
      <c r="J134" s="1">
        <v>224</v>
      </c>
      <c r="K134" s="1" t="s">
        <v>248</v>
      </c>
      <c r="L134" s="1" t="s">
        <v>249</v>
      </c>
      <c r="M134" s="1" t="s">
        <v>250</v>
      </c>
      <c r="N134" s="1" t="s">
        <v>251</v>
      </c>
      <c r="O134" s="1" t="s">
        <v>251</v>
      </c>
      <c r="P134" s="1" t="s">
        <v>252</v>
      </c>
      <c r="Q134" s="1" t="s">
        <v>251</v>
      </c>
      <c r="R134" s="1" t="s">
        <v>253</v>
      </c>
      <c r="T134" s="11" t="s">
        <v>339</v>
      </c>
      <c r="U134" s="11" t="s">
        <v>251</v>
      </c>
      <c r="V134" s="11" t="s">
        <v>251</v>
      </c>
      <c r="W134" s="11" t="s">
        <v>255</v>
      </c>
      <c r="X134" s="11" t="s">
        <v>251</v>
      </c>
      <c r="Y134" s="12"/>
      <c r="Z134" s="11" t="s">
        <v>256</v>
      </c>
      <c r="AA134" s="12"/>
      <c r="AB134" s="11" t="s">
        <v>251</v>
      </c>
      <c r="AC134" s="12"/>
      <c r="AD134" s="11" t="s">
        <v>251</v>
      </c>
      <c r="AE134" s="11" t="s">
        <v>268</v>
      </c>
      <c r="AF134" s="11" t="s">
        <v>258</v>
      </c>
      <c r="AG134" s="11" t="s">
        <v>259</v>
      </c>
      <c r="AH134" s="11" t="s">
        <v>251</v>
      </c>
      <c r="AI134" s="12"/>
      <c r="AJ134" s="11" t="s">
        <v>261</v>
      </c>
      <c r="AK134" s="12"/>
    </row>
    <row r="135" spans="1:37">
      <c r="A135" s="2">
        <v>44509.704423622687</v>
      </c>
      <c r="B135" s="1" t="s">
        <v>241</v>
      </c>
      <c r="C135" s="1" t="s">
        <v>242</v>
      </c>
      <c r="D135" s="3">
        <v>44509</v>
      </c>
      <c r="E135" s="1" t="s">
        <v>243</v>
      </c>
      <c r="F135" s="1" t="s">
        <v>387</v>
      </c>
      <c r="G135" s="1" t="s">
        <v>245</v>
      </c>
      <c r="H135" s="1" t="s">
        <v>246</v>
      </c>
      <c r="I135" s="1" t="s">
        <v>247</v>
      </c>
      <c r="J135" s="1">
        <v>214</v>
      </c>
      <c r="K135" s="1" t="s">
        <v>248</v>
      </c>
      <c r="L135" s="1" t="s">
        <v>249</v>
      </c>
      <c r="M135" s="1" t="s">
        <v>250</v>
      </c>
      <c r="N135" s="1" t="s">
        <v>251</v>
      </c>
      <c r="O135" s="1" t="s">
        <v>251</v>
      </c>
      <c r="P135" s="1" t="s">
        <v>252</v>
      </c>
      <c r="Q135" s="1" t="s">
        <v>251</v>
      </c>
      <c r="R135" s="1" t="s">
        <v>253</v>
      </c>
      <c r="T135" s="11" t="s">
        <v>388</v>
      </c>
      <c r="U135" s="11" t="s">
        <v>251</v>
      </c>
      <c r="V135" s="11" t="s">
        <v>251</v>
      </c>
      <c r="W135" s="11" t="s">
        <v>274</v>
      </c>
      <c r="X135" s="11" t="s">
        <v>251</v>
      </c>
      <c r="Y135" s="12"/>
      <c r="Z135" s="11" t="s">
        <v>275</v>
      </c>
      <c r="AA135" s="12"/>
      <c r="AB135" s="11" t="s">
        <v>251</v>
      </c>
      <c r="AC135" s="12"/>
      <c r="AD135" s="11" t="s">
        <v>251</v>
      </c>
      <c r="AE135" s="11" t="s">
        <v>263</v>
      </c>
      <c r="AF135" s="11" t="s">
        <v>258</v>
      </c>
      <c r="AG135" s="11" t="s">
        <v>259</v>
      </c>
      <c r="AH135" s="11" t="s">
        <v>248</v>
      </c>
      <c r="AI135" s="11" t="s">
        <v>389</v>
      </c>
      <c r="AJ135" s="11" t="s">
        <v>261</v>
      </c>
      <c r="AK135" s="12"/>
    </row>
    <row r="136" spans="1:37">
      <c r="A136" s="2">
        <v>44515.930219259259</v>
      </c>
      <c r="B136" s="1" t="s">
        <v>303</v>
      </c>
      <c r="C136" s="1" t="s">
        <v>307</v>
      </c>
      <c r="D136" s="3">
        <v>44509</v>
      </c>
      <c r="E136" s="1" t="s">
        <v>243</v>
      </c>
      <c r="F136" s="1" t="s">
        <v>391</v>
      </c>
      <c r="G136" s="1" t="s">
        <v>245</v>
      </c>
      <c r="H136" s="1" t="s">
        <v>246</v>
      </c>
      <c r="I136" s="1" t="s">
        <v>311</v>
      </c>
      <c r="K136" s="1" t="s">
        <v>248</v>
      </c>
      <c r="L136" s="1" t="s">
        <v>249</v>
      </c>
      <c r="M136" s="1" t="s">
        <v>250</v>
      </c>
      <c r="N136" s="1" t="s">
        <v>251</v>
      </c>
      <c r="O136" s="1" t="s">
        <v>251</v>
      </c>
      <c r="P136" s="1" t="s">
        <v>252</v>
      </c>
      <c r="Q136" s="1" t="s">
        <v>251</v>
      </c>
      <c r="R136" s="1" t="s">
        <v>253</v>
      </c>
      <c r="T136" s="11" t="s">
        <v>388</v>
      </c>
      <c r="U136" s="11" t="s">
        <v>251</v>
      </c>
      <c r="V136" s="11" t="s">
        <v>248</v>
      </c>
      <c r="W136" s="11" t="s">
        <v>274</v>
      </c>
      <c r="X136" s="11" t="s">
        <v>251</v>
      </c>
      <c r="Y136" s="12"/>
      <c r="Z136" s="11" t="s">
        <v>275</v>
      </c>
      <c r="AA136" s="12"/>
      <c r="AB136" s="11" t="s">
        <v>251</v>
      </c>
      <c r="AC136" s="12"/>
      <c r="AD136" s="11" t="s">
        <v>251</v>
      </c>
      <c r="AE136" s="11" t="s">
        <v>263</v>
      </c>
      <c r="AF136" s="11" t="s">
        <v>258</v>
      </c>
      <c r="AG136" s="11" t="s">
        <v>259</v>
      </c>
      <c r="AH136" s="11" t="s">
        <v>251</v>
      </c>
      <c r="AI136" s="12"/>
      <c r="AJ136" s="11" t="s">
        <v>261</v>
      </c>
      <c r="AK136" s="12"/>
    </row>
    <row r="137" spans="1:37">
      <c r="A137" s="2">
        <v>44517.967761504631</v>
      </c>
      <c r="B137" s="1" t="s">
        <v>303</v>
      </c>
      <c r="C137" s="1" t="s">
        <v>307</v>
      </c>
      <c r="D137" s="3">
        <v>44516</v>
      </c>
      <c r="E137" s="1" t="s">
        <v>243</v>
      </c>
      <c r="F137" s="1" t="s">
        <v>361</v>
      </c>
      <c r="G137" s="1" t="s">
        <v>245</v>
      </c>
      <c r="H137" s="1" t="s">
        <v>246</v>
      </c>
      <c r="I137" s="1" t="s">
        <v>247</v>
      </c>
      <c r="J137" s="1">
        <v>90</v>
      </c>
      <c r="K137" s="1" t="s">
        <v>251</v>
      </c>
      <c r="L137" s="1" t="s">
        <v>249</v>
      </c>
      <c r="M137" s="1" t="s">
        <v>250</v>
      </c>
      <c r="N137" s="1" t="s">
        <v>248</v>
      </c>
      <c r="O137" s="1" t="s">
        <v>251</v>
      </c>
      <c r="P137" s="1" t="s">
        <v>272</v>
      </c>
      <c r="Q137" s="1" t="s">
        <v>251</v>
      </c>
      <c r="R137" s="1" t="s">
        <v>253</v>
      </c>
      <c r="T137" s="11" t="s">
        <v>331</v>
      </c>
      <c r="U137" s="11" t="s">
        <v>251</v>
      </c>
      <c r="V137" s="11" t="s">
        <v>251</v>
      </c>
      <c r="W137" s="11" t="s">
        <v>274</v>
      </c>
      <c r="X137" s="11" t="s">
        <v>251</v>
      </c>
      <c r="Y137" s="12"/>
      <c r="Z137" s="11" t="s">
        <v>275</v>
      </c>
      <c r="AA137" s="12"/>
      <c r="AB137" s="11" t="s">
        <v>251</v>
      </c>
      <c r="AC137" s="12"/>
      <c r="AD137" s="11" t="s">
        <v>251</v>
      </c>
      <c r="AE137" s="11" t="s">
        <v>268</v>
      </c>
      <c r="AF137" s="11" t="s">
        <v>258</v>
      </c>
      <c r="AG137" s="11" t="s">
        <v>259</v>
      </c>
      <c r="AH137" s="11" t="s">
        <v>251</v>
      </c>
      <c r="AI137" s="12"/>
      <c r="AJ137" s="11" t="s">
        <v>261</v>
      </c>
      <c r="AK137" s="12"/>
    </row>
    <row r="138" spans="1:37">
      <c r="A138" s="2">
        <v>44522.71197157407</v>
      </c>
      <c r="B138" s="1" t="s">
        <v>241</v>
      </c>
      <c r="C138" s="1" t="s">
        <v>242</v>
      </c>
      <c r="D138" s="3">
        <v>44522</v>
      </c>
      <c r="E138" s="1" t="s">
        <v>243</v>
      </c>
      <c r="F138" s="1" t="s">
        <v>363</v>
      </c>
      <c r="G138" s="1" t="s">
        <v>245</v>
      </c>
      <c r="H138" s="1" t="s">
        <v>246</v>
      </c>
      <c r="I138" s="1" t="s">
        <v>279</v>
      </c>
      <c r="K138" s="1" t="s">
        <v>248</v>
      </c>
      <c r="L138" s="1" t="s">
        <v>249</v>
      </c>
      <c r="M138" s="1" t="s">
        <v>250</v>
      </c>
      <c r="N138" s="1" t="s">
        <v>251</v>
      </c>
      <c r="O138" s="1" t="s">
        <v>251</v>
      </c>
      <c r="P138" s="1" t="s">
        <v>281</v>
      </c>
      <c r="Q138" s="1" t="s">
        <v>251</v>
      </c>
      <c r="R138" s="1" t="s">
        <v>253</v>
      </c>
      <c r="T138" s="8" t="s">
        <v>354</v>
      </c>
      <c r="U138" s="11" t="s">
        <v>251</v>
      </c>
      <c r="V138" s="11" t="s">
        <v>251</v>
      </c>
      <c r="W138" s="11" t="s">
        <v>274</v>
      </c>
      <c r="X138" s="11" t="s">
        <v>251</v>
      </c>
      <c r="Y138" s="12"/>
      <c r="Z138" s="11" t="s">
        <v>275</v>
      </c>
      <c r="AA138" s="12"/>
      <c r="AB138" s="11" t="s">
        <v>251</v>
      </c>
      <c r="AC138" s="12"/>
      <c r="AD138" s="11" t="s">
        <v>251</v>
      </c>
      <c r="AE138" s="11" t="s">
        <v>291</v>
      </c>
      <c r="AF138" s="11" t="s">
        <v>258</v>
      </c>
      <c r="AG138" s="11" t="s">
        <v>259</v>
      </c>
      <c r="AH138" s="11" t="s">
        <v>251</v>
      </c>
      <c r="AI138" s="12"/>
      <c r="AJ138" s="11" t="s">
        <v>261</v>
      </c>
      <c r="AK138" s="12"/>
    </row>
    <row r="139" spans="1:37">
      <c r="A139" s="2">
        <v>44508.747532488429</v>
      </c>
      <c r="B139" s="1" t="s">
        <v>303</v>
      </c>
      <c r="C139" s="1" t="s">
        <v>304</v>
      </c>
      <c r="D139" s="3">
        <v>44503</v>
      </c>
      <c r="E139" s="1" t="s">
        <v>243</v>
      </c>
      <c r="F139" s="1" t="s">
        <v>386</v>
      </c>
      <c r="G139" s="1" t="s">
        <v>245</v>
      </c>
      <c r="H139" s="1" t="s">
        <v>246</v>
      </c>
      <c r="I139" s="1" t="s">
        <v>247</v>
      </c>
      <c r="J139" s="1">
        <v>162</v>
      </c>
      <c r="K139" s="1" t="s">
        <v>251</v>
      </c>
      <c r="L139" s="1" t="s">
        <v>249</v>
      </c>
      <c r="M139" s="1" t="s">
        <v>250</v>
      </c>
      <c r="N139" s="1" t="s">
        <v>251</v>
      </c>
      <c r="O139" s="1" t="s">
        <v>251</v>
      </c>
      <c r="P139" s="1" t="s">
        <v>281</v>
      </c>
      <c r="Q139" s="1" t="s">
        <v>251</v>
      </c>
      <c r="R139" s="1" t="s">
        <v>253</v>
      </c>
      <c r="T139" s="8" t="s">
        <v>354</v>
      </c>
      <c r="U139" s="11" t="s">
        <v>251</v>
      </c>
      <c r="V139" s="11" t="s">
        <v>251</v>
      </c>
      <c r="W139" s="11" t="s">
        <v>274</v>
      </c>
      <c r="X139" s="11" t="s">
        <v>251</v>
      </c>
      <c r="Y139" s="12"/>
      <c r="Z139" s="11" t="s">
        <v>275</v>
      </c>
      <c r="AA139" s="12"/>
      <c r="AB139" s="11" t="s">
        <v>251</v>
      </c>
      <c r="AC139" s="12"/>
      <c r="AD139" s="11" t="s">
        <v>251</v>
      </c>
      <c r="AE139" s="11" t="s">
        <v>291</v>
      </c>
      <c r="AF139" s="11" t="s">
        <v>258</v>
      </c>
      <c r="AG139" s="11" t="s">
        <v>259</v>
      </c>
      <c r="AH139" s="11" t="s">
        <v>251</v>
      </c>
      <c r="AI139" s="12"/>
      <c r="AJ139" s="11" t="s">
        <v>261</v>
      </c>
      <c r="AK139" s="12"/>
    </row>
    <row r="140" spans="1:37">
      <c r="A140" s="2">
        <v>44516.68075712963</v>
      </c>
      <c r="B140" s="1" t="s">
        <v>241</v>
      </c>
      <c r="C140" s="1" t="s">
        <v>277</v>
      </c>
      <c r="D140" s="3">
        <v>44516</v>
      </c>
      <c r="E140" s="1" t="s">
        <v>243</v>
      </c>
      <c r="F140" s="1" t="s">
        <v>396</v>
      </c>
      <c r="G140" s="1" t="s">
        <v>245</v>
      </c>
      <c r="H140" s="1" t="s">
        <v>246</v>
      </c>
      <c r="I140" s="1" t="s">
        <v>247</v>
      </c>
      <c r="J140" s="1">
        <v>157</v>
      </c>
      <c r="K140" s="1" t="s">
        <v>251</v>
      </c>
      <c r="L140" s="1" t="s">
        <v>249</v>
      </c>
      <c r="M140" s="1" t="s">
        <v>250</v>
      </c>
      <c r="N140" s="1" t="s">
        <v>251</v>
      </c>
      <c r="O140" s="1" t="s">
        <v>251</v>
      </c>
      <c r="P140" s="1" t="s">
        <v>281</v>
      </c>
      <c r="Q140" s="1" t="s">
        <v>251</v>
      </c>
      <c r="R140" s="1" t="s">
        <v>253</v>
      </c>
      <c r="T140" s="8" t="s">
        <v>354</v>
      </c>
      <c r="U140" s="11" t="s">
        <v>251</v>
      </c>
      <c r="V140" s="11" t="s">
        <v>251</v>
      </c>
      <c r="W140" s="11" t="s">
        <v>274</v>
      </c>
      <c r="X140" s="11" t="s">
        <v>251</v>
      </c>
      <c r="Y140" s="12"/>
      <c r="Z140" s="11" t="s">
        <v>275</v>
      </c>
      <c r="AA140" s="12"/>
      <c r="AB140" s="11" t="s">
        <v>251</v>
      </c>
      <c r="AC140" s="12"/>
      <c r="AD140" s="11" t="s">
        <v>251</v>
      </c>
      <c r="AE140" s="11" t="s">
        <v>291</v>
      </c>
      <c r="AF140" s="11" t="s">
        <v>258</v>
      </c>
      <c r="AG140" s="11" t="s">
        <v>259</v>
      </c>
      <c r="AH140" s="11" t="s">
        <v>251</v>
      </c>
      <c r="AI140" s="12"/>
      <c r="AJ140" s="11" t="s">
        <v>261</v>
      </c>
      <c r="AK140" s="12"/>
    </row>
    <row r="141" spans="1:37">
      <c r="A141" s="2">
        <v>44520.648841655093</v>
      </c>
      <c r="B141" s="1" t="s">
        <v>303</v>
      </c>
      <c r="C141" s="1" t="s">
        <v>304</v>
      </c>
      <c r="D141" s="3">
        <v>44518</v>
      </c>
      <c r="E141" s="1" t="s">
        <v>243</v>
      </c>
      <c r="F141" s="4" t="s">
        <v>399</v>
      </c>
      <c r="G141" s="1" t="s">
        <v>245</v>
      </c>
      <c r="H141" s="1" t="s">
        <v>246</v>
      </c>
      <c r="I141" s="1" t="s">
        <v>311</v>
      </c>
      <c r="K141" s="1" t="s">
        <v>248</v>
      </c>
      <c r="L141" s="1" t="s">
        <v>249</v>
      </c>
      <c r="M141" s="1" t="s">
        <v>250</v>
      </c>
      <c r="N141" s="1" t="s">
        <v>248</v>
      </c>
      <c r="O141" s="1" t="s">
        <v>251</v>
      </c>
      <c r="P141" s="1" t="s">
        <v>252</v>
      </c>
      <c r="Q141" s="1" t="s">
        <v>251</v>
      </c>
      <c r="R141" s="1" t="s">
        <v>253</v>
      </c>
      <c r="T141" s="8" t="s">
        <v>354</v>
      </c>
      <c r="U141" s="11" t="s">
        <v>248</v>
      </c>
      <c r="V141" s="11" t="s">
        <v>251</v>
      </c>
      <c r="W141" s="11" t="s">
        <v>274</v>
      </c>
      <c r="X141" s="11" t="s">
        <v>251</v>
      </c>
      <c r="Y141" s="12"/>
      <c r="Z141" s="11" t="s">
        <v>275</v>
      </c>
      <c r="AA141" s="12"/>
      <c r="AB141" s="11" t="s">
        <v>251</v>
      </c>
      <c r="AC141" s="12"/>
      <c r="AD141" s="11" t="s">
        <v>251</v>
      </c>
      <c r="AE141" s="11" t="s">
        <v>291</v>
      </c>
      <c r="AF141" s="11" t="s">
        <v>258</v>
      </c>
      <c r="AG141" s="11" t="s">
        <v>259</v>
      </c>
      <c r="AH141" s="11" t="s">
        <v>248</v>
      </c>
      <c r="AI141" s="11" t="s">
        <v>350</v>
      </c>
      <c r="AJ141" s="11" t="s">
        <v>261</v>
      </c>
      <c r="AK141" s="12"/>
    </row>
    <row r="142" spans="1:37">
      <c r="A142" s="2">
        <v>44522.678816990738</v>
      </c>
      <c r="B142" s="1" t="s">
        <v>241</v>
      </c>
      <c r="C142" s="1" t="s">
        <v>277</v>
      </c>
      <c r="D142" s="3">
        <v>44522</v>
      </c>
      <c r="E142" s="1" t="s">
        <v>243</v>
      </c>
      <c r="F142" s="1" t="s">
        <v>453</v>
      </c>
      <c r="G142" s="1" t="s">
        <v>298</v>
      </c>
      <c r="H142" s="1" t="s">
        <v>248</v>
      </c>
      <c r="I142" s="1" t="s">
        <v>247</v>
      </c>
      <c r="J142" s="1">
        <v>230</v>
      </c>
      <c r="K142" s="1" t="s">
        <v>251</v>
      </c>
      <c r="L142" s="1" t="s">
        <v>249</v>
      </c>
      <c r="M142" s="1" t="s">
        <v>250</v>
      </c>
      <c r="N142" s="1" t="s">
        <v>251</v>
      </c>
      <c r="O142" s="1" t="s">
        <v>251</v>
      </c>
      <c r="P142" s="1" t="s">
        <v>272</v>
      </c>
      <c r="Q142" s="1" t="s">
        <v>251</v>
      </c>
      <c r="R142" s="1" t="s">
        <v>253</v>
      </c>
      <c r="T142" s="8" t="s">
        <v>354</v>
      </c>
      <c r="U142" s="11" t="s">
        <v>251</v>
      </c>
      <c r="V142" s="11" t="s">
        <v>251</v>
      </c>
      <c r="W142" s="11" t="s">
        <v>274</v>
      </c>
      <c r="X142" s="11" t="s">
        <v>251</v>
      </c>
      <c r="Y142" s="12"/>
      <c r="Z142" s="11" t="s">
        <v>275</v>
      </c>
      <c r="AA142" s="12"/>
      <c r="AB142" s="11" t="s">
        <v>251</v>
      </c>
      <c r="AC142" s="12"/>
      <c r="AD142" s="11" t="s">
        <v>251</v>
      </c>
      <c r="AE142" s="11" t="s">
        <v>291</v>
      </c>
      <c r="AF142" s="11" t="s">
        <v>258</v>
      </c>
      <c r="AG142" s="11" t="s">
        <v>259</v>
      </c>
      <c r="AH142" s="11" t="s">
        <v>251</v>
      </c>
      <c r="AI142" s="12"/>
      <c r="AJ142" s="11" t="s">
        <v>261</v>
      </c>
      <c r="AK142" s="12"/>
    </row>
    <row r="143" spans="1:37">
      <c r="A143" s="2">
        <v>44504.719207754628</v>
      </c>
      <c r="B143" s="1" t="s">
        <v>241</v>
      </c>
      <c r="C143" s="1" t="s">
        <v>242</v>
      </c>
      <c r="D143" s="3">
        <v>44504</v>
      </c>
      <c r="E143" s="1" t="s">
        <v>243</v>
      </c>
      <c r="F143" s="1" t="s">
        <v>385</v>
      </c>
      <c r="G143" s="1" t="s">
        <v>298</v>
      </c>
      <c r="H143" s="1" t="s">
        <v>251</v>
      </c>
      <c r="I143" s="1" t="s">
        <v>247</v>
      </c>
      <c r="J143" s="1">
        <v>116</v>
      </c>
      <c r="K143" s="1" t="s">
        <v>248</v>
      </c>
      <c r="L143" s="1" t="s">
        <v>249</v>
      </c>
      <c r="M143" s="1" t="s">
        <v>250</v>
      </c>
      <c r="N143" s="1" t="s">
        <v>251</v>
      </c>
      <c r="O143" s="1" t="s">
        <v>251</v>
      </c>
      <c r="P143" s="1" t="s">
        <v>281</v>
      </c>
      <c r="Q143" s="1" t="s">
        <v>251</v>
      </c>
      <c r="R143" s="1" t="s">
        <v>253</v>
      </c>
      <c r="T143" s="11" t="s">
        <v>328</v>
      </c>
      <c r="U143" s="11" t="s">
        <v>251</v>
      </c>
      <c r="V143" s="11" t="s">
        <v>251</v>
      </c>
      <c r="W143" s="11" t="s">
        <v>255</v>
      </c>
      <c r="X143" s="11" t="s">
        <v>251</v>
      </c>
      <c r="Y143" s="12"/>
      <c r="Z143" s="11" t="s">
        <v>256</v>
      </c>
      <c r="AA143" s="12"/>
      <c r="AB143" s="11" t="s">
        <v>251</v>
      </c>
      <c r="AC143" s="12"/>
      <c r="AD143" s="11" t="s">
        <v>251</v>
      </c>
      <c r="AE143" s="11" t="s">
        <v>266</v>
      </c>
      <c r="AF143" s="11" t="s">
        <v>258</v>
      </c>
      <c r="AG143" s="11" t="s">
        <v>259</v>
      </c>
      <c r="AH143" s="11" t="s">
        <v>251</v>
      </c>
      <c r="AI143" s="12"/>
      <c r="AJ143" s="11" t="s">
        <v>261</v>
      </c>
      <c r="AK143" s="12"/>
    </row>
    <row r="144" spans="1:37">
      <c r="A144" s="2">
        <v>44508.828085624998</v>
      </c>
      <c r="B144" s="1" t="s">
        <v>303</v>
      </c>
      <c r="C144" s="1" t="s">
        <v>307</v>
      </c>
      <c r="D144" s="3">
        <v>44504</v>
      </c>
      <c r="E144" s="1" t="s">
        <v>243</v>
      </c>
      <c r="F144" s="1" t="s">
        <v>415</v>
      </c>
      <c r="G144" s="1" t="s">
        <v>245</v>
      </c>
      <c r="H144" s="1" t="s">
        <v>246</v>
      </c>
      <c r="I144" s="1" t="s">
        <v>279</v>
      </c>
      <c r="K144" s="1" t="s">
        <v>248</v>
      </c>
      <c r="L144" s="1" t="s">
        <v>249</v>
      </c>
      <c r="M144" s="1" t="s">
        <v>250</v>
      </c>
      <c r="N144" s="1" t="s">
        <v>251</v>
      </c>
      <c r="O144" s="1" t="s">
        <v>251</v>
      </c>
      <c r="P144" s="1" t="s">
        <v>252</v>
      </c>
      <c r="Q144" s="1" t="s">
        <v>251</v>
      </c>
      <c r="R144" s="1" t="s">
        <v>253</v>
      </c>
      <c r="T144" s="11" t="s">
        <v>328</v>
      </c>
      <c r="U144" s="11" t="s">
        <v>251</v>
      </c>
      <c r="V144" s="11" t="s">
        <v>251</v>
      </c>
      <c r="W144" s="11" t="s">
        <v>255</v>
      </c>
      <c r="X144" s="11" t="s">
        <v>251</v>
      </c>
      <c r="Y144" s="12"/>
      <c r="Z144" s="11" t="s">
        <v>256</v>
      </c>
      <c r="AA144" s="12"/>
      <c r="AB144" s="11" t="s">
        <v>251</v>
      </c>
      <c r="AC144" s="12"/>
      <c r="AD144" s="11" t="s">
        <v>251</v>
      </c>
      <c r="AE144" s="11" t="s">
        <v>266</v>
      </c>
      <c r="AF144" s="11" t="s">
        <v>258</v>
      </c>
      <c r="AG144" s="11" t="s">
        <v>259</v>
      </c>
      <c r="AH144" s="11" t="s">
        <v>251</v>
      </c>
      <c r="AI144" s="12"/>
      <c r="AJ144" s="11" t="s">
        <v>287</v>
      </c>
      <c r="AK144" s="11" t="s">
        <v>417</v>
      </c>
    </row>
    <row r="145" spans="1:37">
      <c r="A145" s="2">
        <v>44505.267638831021</v>
      </c>
      <c r="B145" s="1" t="s">
        <v>241</v>
      </c>
      <c r="C145" s="1" t="s">
        <v>242</v>
      </c>
      <c r="D145" s="3">
        <v>44505</v>
      </c>
      <c r="E145" s="1" t="s">
        <v>243</v>
      </c>
      <c r="F145" s="1" t="s">
        <v>244</v>
      </c>
      <c r="G145" s="1" t="s">
        <v>245</v>
      </c>
      <c r="H145" s="1" t="s">
        <v>246</v>
      </c>
      <c r="I145" s="1" t="s">
        <v>247</v>
      </c>
      <c r="J145" s="1">
        <v>171</v>
      </c>
      <c r="K145" s="1" t="s">
        <v>248</v>
      </c>
      <c r="L145" s="1" t="s">
        <v>249</v>
      </c>
      <c r="M145" s="1" t="s">
        <v>250</v>
      </c>
      <c r="N145" s="1" t="s">
        <v>251</v>
      </c>
      <c r="O145" s="1" t="s">
        <v>251</v>
      </c>
      <c r="P145" s="1" t="s">
        <v>252</v>
      </c>
      <c r="Q145" s="1" t="s">
        <v>251</v>
      </c>
      <c r="R145" s="1" t="s">
        <v>253</v>
      </c>
      <c r="T145" s="11" t="s">
        <v>262</v>
      </c>
      <c r="U145" s="11" t="s">
        <v>251</v>
      </c>
      <c r="V145" s="11" t="s">
        <v>251</v>
      </c>
      <c r="W145" s="11" t="s">
        <v>255</v>
      </c>
      <c r="X145" s="11" t="s">
        <v>251</v>
      </c>
      <c r="Y145" s="12"/>
      <c r="Z145" s="11" t="s">
        <v>256</v>
      </c>
      <c r="AA145" s="12"/>
      <c r="AB145" s="11" t="s">
        <v>251</v>
      </c>
      <c r="AC145" s="12"/>
      <c r="AD145" s="11" t="s">
        <v>251</v>
      </c>
      <c r="AE145" s="8" t="s">
        <v>263</v>
      </c>
      <c r="AF145" s="11" t="s">
        <v>258</v>
      </c>
      <c r="AG145" s="11" t="s">
        <v>259</v>
      </c>
      <c r="AH145" s="11" t="s">
        <v>248</v>
      </c>
      <c r="AI145" s="11" t="s">
        <v>264</v>
      </c>
      <c r="AJ145" s="11" t="s">
        <v>261</v>
      </c>
      <c r="AK145" s="12"/>
    </row>
    <row r="146" spans="1:37">
      <c r="A146" s="2">
        <v>44503.719843310188</v>
      </c>
      <c r="B146" s="1" t="s">
        <v>241</v>
      </c>
      <c r="C146" s="1" t="s">
        <v>242</v>
      </c>
      <c r="D146" s="3">
        <v>44503</v>
      </c>
      <c r="E146" s="1" t="s">
        <v>243</v>
      </c>
      <c r="F146" s="1" t="s">
        <v>290</v>
      </c>
      <c r="G146" s="1" t="s">
        <v>245</v>
      </c>
      <c r="H146" s="1" t="s">
        <v>246</v>
      </c>
      <c r="I146" s="1" t="s">
        <v>247</v>
      </c>
      <c r="J146" s="1">
        <v>72</v>
      </c>
      <c r="K146" s="1" t="s">
        <v>251</v>
      </c>
      <c r="L146" s="1" t="s">
        <v>271</v>
      </c>
      <c r="M146" s="1" t="s">
        <v>250</v>
      </c>
      <c r="N146" s="1" t="s">
        <v>251</v>
      </c>
      <c r="O146" s="1" t="s">
        <v>251</v>
      </c>
      <c r="P146" s="1" t="s">
        <v>272</v>
      </c>
      <c r="Q146" s="1" t="s">
        <v>251</v>
      </c>
      <c r="R146" s="1" t="s">
        <v>253</v>
      </c>
      <c r="T146" s="11" t="s">
        <v>262</v>
      </c>
      <c r="U146" s="11" t="s">
        <v>251</v>
      </c>
      <c r="V146" s="11" t="s">
        <v>251</v>
      </c>
      <c r="W146" s="11" t="s">
        <v>255</v>
      </c>
      <c r="X146" s="11" t="s">
        <v>251</v>
      </c>
      <c r="Y146" s="12"/>
      <c r="Z146" s="11" t="s">
        <v>256</v>
      </c>
      <c r="AA146" s="12"/>
      <c r="AB146" s="11" t="s">
        <v>251</v>
      </c>
      <c r="AC146" s="12"/>
      <c r="AD146" s="11" t="s">
        <v>251</v>
      </c>
      <c r="AE146" s="8" t="s">
        <v>263</v>
      </c>
      <c r="AF146" s="11" t="s">
        <v>258</v>
      </c>
      <c r="AG146" s="11" t="s">
        <v>259</v>
      </c>
      <c r="AH146" s="11" t="s">
        <v>251</v>
      </c>
      <c r="AI146" s="12"/>
      <c r="AJ146" s="11" t="s">
        <v>261</v>
      </c>
      <c r="AK146" s="12"/>
    </row>
    <row r="147" spans="1:37">
      <c r="A147" s="2">
        <v>44512.503399062502</v>
      </c>
      <c r="B147" s="1" t="s">
        <v>241</v>
      </c>
      <c r="C147" s="1" t="s">
        <v>242</v>
      </c>
      <c r="D147" s="3">
        <v>44512</v>
      </c>
      <c r="E147" s="1" t="s">
        <v>243</v>
      </c>
      <c r="F147" s="1" t="s">
        <v>324</v>
      </c>
      <c r="G147" s="1" t="s">
        <v>245</v>
      </c>
      <c r="H147" s="1" t="s">
        <v>246</v>
      </c>
      <c r="I147" s="1" t="s">
        <v>247</v>
      </c>
      <c r="J147" s="1">
        <v>135</v>
      </c>
      <c r="K147" s="1" t="s">
        <v>251</v>
      </c>
      <c r="L147" s="1" t="s">
        <v>249</v>
      </c>
      <c r="M147" s="1" t="s">
        <v>250</v>
      </c>
      <c r="N147" s="1" t="s">
        <v>251</v>
      </c>
      <c r="O147" s="1" t="s">
        <v>251</v>
      </c>
      <c r="P147" s="1" t="s">
        <v>252</v>
      </c>
      <c r="Q147" s="1" t="s">
        <v>251</v>
      </c>
      <c r="R147" s="1" t="s">
        <v>253</v>
      </c>
      <c r="T147" s="11" t="s">
        <v>262</v>
      </c>
      <c r="U147" s="11" t="s">
        <v>251</v>
      </c>
      <c r="V147" s="11" t="s">
        <v>251</v>
      </c>
      <c r="W147" s="11" t="s">
        <v>255</v>
      </c>
      <c r="X147" s="11" t="s">
        <v>251</v>
      </c>
      <c r="Y147" s="12"/>
      <c r="Z147" s="11" t="s">
        <v>256</v>
      </c>
      <c r="AA147" s="12"/>
      <c r="AB147" s="11" t="s">
        <v>251</v>
      </c>
      <c r="AC147" s="12"/>
      <c r="AD147" s="11" t="s">
        <v>251</v>
      </c>
      <c r="AE147" s="8" t="s">
        <v>263</v>
      </c>
      <c r="AF147" s="11" t="s">
        <v>258</v>
      </c>
      <c r="AG147" s="11" t="s">
        <v>259</v>
      </c>
      <c r="AH147" s="11" t="s">
        <v>248</v>
      </c>
      <c r="AI147" s="11" t="s">
        <v>321</v>
      </c>
      <c r="AJ147" s="11" t="s">
        <v>261</v>
      </c>
      <c r="AK147" s="12"/>
    </row>
    <row r="148" spans="1:37">
      <c r="A148" s="2">
        <v>44503.7390909838</v>
      </c>
      <c r="B148" s="1" t="s">
        <v>241</v>
      </c>
      <c r="C148" s="1" t="s">
        <v>242</v>
      </c>
      <c r="D148" s="3">
        <v>44503</v>
      </c>
      <c r="E148" s="1" t="s">
        <v>243</v>
      </c>
      <c r="F148" s="1" t="s">
        <v>373</v>
      </c>
      <c r="G148" s="1" t="s">
        <v>245</v>
      </c>
      <c r="H148" s="1" t="s">
        <v>246</v>
      </c>
      <c r="I148" s="1" t="s">
        <v>285</v>
      </c>
      <c r="K148" s="1" t="s">
        <v>248</v>
      </c>
      <c r="L148" s="1" t="s">
        <v>249</v>
      </c>
      <c r="M148" s="1" t="s">
        <v>250</v>
      </c>
      <c r="N148" s="1" t="s">
        <v>251</v>
      </c>
      <c r="O148" s="1" t="s">
        <v>251</v>
      </c>
      <c r="P148" s="1" t="s">
        <v>272</v>
      </c>
      <c r="Q148" s="1" t="s">
        <v>251</v>
      </c>
      <c r="R148" s="1" t="s">
        <v>253</v>
      </c>
      <c r="T148" s="11" t="s">
        <v>262</v>
      </c>
      <c r="U148" s="11" t="s">
        <v>251</v>
      </c>
      <c r="V148" s="11" t="s">
        <v>251</v>
      </c>
      <c r="W148" s="11" t="s">
        <v>255</v>
      </c>
      <c r="X148" s="11" t="s">
        <v>251</v>
      </c>
      <c r="Y148" s="12"/>
      <c r="Z148" s="11" t="s">
        <v>256</v>
      </c>
      <c r="AA148" s="12"/>
      <c r="AB148" s="11" t="s">
        <v>251</v>
      </c>
      <c r="AC148" s="12"/>
      <c r="AD148" s="11" t="s">
        <v>251</v>
      </c>
      <c r="AE148" s="8" t="s">
        <v>263</v>
      </c>
      <c r="AF148" s="11" t="s">
        <v>258</v>
      </c>
      <c r="AG148" s="11" t="s">
        <v>259</v>
      </c>
      <c r="AH148" s="11" t="s">
        <v>251</v>
      </c>
      <c r="AI148" s="12"/>
      <c r="AJ148" s="11" t="s">
        <v>261</v>
      </c>
      <c r="AK148" s="12"/>
    </row>
    <row r="149" spans="1:37">
      <c r="A149" s="2">
        <v>44503.694729409719</v>
      </c>
      <c r="B149" s="1" t="s">
        <v>241</v>
      </c>
      <c r="C149" s="1" t="s">
        <v>277</v>
      </c>
      <c r="D149" s="3">
        <v>44503</v>
      </c>
      <c r="E149" s="1" t="s">
        <v>243</v>
      </c>
      <c r="F149" s="1" t="s">
        <v>379</v>
      </c>
      <c r="G149" s="1" t="s">
        <v>245</v>
      </c>
      <c r="H149" s="1" t="s">
        <v>246</v>
      </c>
      <c r="I149" s="1" t="s">
        <v>247</v>
      </c>
      <c r="J149" s="1">
        <v>67</v>
      </c>
      <c r="K149" s="1" t="s">
        <v>251</v>
      </c>
      <c r="L149" s="1" t="s">
        <v>271</v>
      </c>
      <c r="M149" s="1" t="s">
        <v>250</v>
      </c>
      <c r="N149" s="1" t="s">
        <v>251</v>
      </c>
      <c r="O149" s="1" t="s">
        <v>251</v>
      </c>
      <c r="P149" s="1" t="s">
        <v>272</v>
      </c>
      <c r="Q149" s="1" t="s">
        <v>251</v>
      </c>
      <c r="R149" s="1" t="s">
        <v>309</v>
      </c>
      <c r="S149" s="1" t="s">
        <v>380</v>
      </c>
      <c r="T149" s="11" t="s">
        <v>262</v>
      </c>
      <c r="U149" s="11" t="s">
        <v>251</v>
      </c>
      <c r="V149" s="11" t="s">
        <v>251</v>
      </c>
      <c r="W149" s="11" t="s">
        <v>255</v>
      </c>
      <c r="X149" s="11" t="s">
        <v>251</v>
      </c>
      <c r="Y149" s="12"/>
      <c r="Z149" s="11" t="s">
        <v>256</v>
      </c>
      <c r="AA149" s="12"/>
      <c r="AB149" s="11" t="s">
        <v>251</v>
      </c>
      <c r="AC149" s="12"/>
      <c r="AD149" s="11" t="s">
        <v>251</v>
      </c>
      <c r="AE149" s="8" t="s">
        <v>263</v>
      </c>
      <c r="AF149" s="11" t="s">
        <v>258</v>
      </c>
      <c r="AG149" s="11" t="s">
        <v>259</v>
      </c>
      <c r="AH149" s="11" t="s">
        <v>251</v>
      </c>
      <c r="AI149" s="12"/>
      <c r="AJ149" s="11" t="s">
        <v>261</v>
      </c>
      <c r="AK149" s="12"/>
    </row>
    <row r="150" spans="1:37">
      <c r="A150" s="2">
        <v>44516.688083831017</v>
      </c>
      <c r="B150" s="1" t="s">
        <v>241</v>
      </c>
      <c r="C150" s="1" t="s">
        <v>242</v>
      </c>
      <c r="D150" s="3">
        <v>44516</v>
      </c>
      <c r="E150" s="1" t="s">
        <v>243</v>
      </c>
      <c r="F150" s="1" t="s">
        <v>382</v>
      </c>
      <c r="G150" s="1" t="s">
        <v>245</v>
      </c>
      <c r="H150" s="1" t="s">
        <v>246</v>
      </c>
      <c r="I150" s="1" t="s">
        <v>247</v>
      </c>
      <c r="J150" s="1">
        <v>290</v>
      </c>
      <c r="K150" s="1" t="s">
        <v>248</v>
      </c>
      <c r="L150" s="1" t="s">
        <v>299</v>
      </c>
      <c r="M150" s="1" t="s">
        <v>250</v>
      </c>
      <c r="N150" s="1" t="s">
        <v>251</v>
      </c>
      <c r="O150" s="1" t="s">
        <v>251</v>
      </c>
      <c r="P150" s="1" t="s">
        <v>252</v>
      </c>
      <c r="Q150" s="1" t="s">
        <v>251</v>
      </c>
      <c r="R150" s="1" t="s">
        <v>253</v>
      </c>
      <c r="T150" s="11" t="s">
        <v>262</v>
      </c>
      <c r="U150" s="11" t="s">
        <v>251</v>
      </c>
      <c r="V150" s="11" t="s">
        <v>251</v>
      </c>
      <c r="W150" s="11" t="s">
        <v>255</v>
      </c>
      <c r="X150" s="11" t="s">
        <v>251</v>
      </c>
      <c r="Y150" s="12"/>
      <c r="Z150" s="11" t="s">
        <v>256</v>
      </c>
      <c r="AA150" s="12"/>
      <c r="AB150" s="11" t="s">
        <v>251</v>
      </c>
      <c r="AC150" s="12"/>
      <c r="AD150" s="11" t="s">
        <v>251</v>
      </c>
      <c r="AE150" s="8" t="s">
        <v>263</v>
      </c>
      <c r="AF150" s="11" t="s">
        <v>258</v>
      </c>
      <c r="AG150" s="11" t="s">
        <v>259</v>
      </c>
      <c r="AH150" s="11" t="s">
        <v>248</v>
      </c>
      <c r="AI150" s="11" t="s">
        <v>350</v>
      </c>
      <c r="AJ150" s="11" t="s">
        <v>261</v>
      </c>
      <c r="AK150" s="12"/>
    </row>
    <row r="151" spans="1:37">
      <c r="A151" s="2">
        <v>44503.669222731478</v>
      </c>
      <c r="B151" s="1" t="s">
        <v>241</v>
      </c>
      <c r="C151" s="1" t="s">
        <v>269</v>
      </c>
      <c r="D151" s="3">
        <v>44503</v>
      </c>
      <c r="E151" s="1" t="s">
        <v>243</v>
      </c>
      <c r="F151" s="1" t="s">
        <v>270</v>
      </c>
      <c r="G151" s="1" t="s">
        <v>245</v>
      </c>
      <c r="H151" s="1" t="s">
        <v>246</v>
      </c>
      <c r="I151" s="1" t="s">
        <v>247</v>
      </c>
      <c r="J151" s="1">
        <v>62</v>
      </c>
      <c r="K151" s="1" t="s">
        <v>251</v>
      </c>
      <c r="L151" s="1" t="s">
        <v>271</v>
      </c>
      <c r="M151" s="1" t="s">
        <v>250</v>
      </c>
      <c r="N151" s="1" t="s">
        <v>251</v>
      </c>
      <c r="O151" s="1" t="s">
        <v>251</v>
      </c>
      <c r="P151" s="1" t="s">
        <v>272</v>
      </c>
      <c r="Q151" s="1" t="s">
        <v>251</v>
      </c>
      <c r="R151" s="1" t="s">
        <v>253</v>
      </c>
      <c r="T151" s="11" t="s">
        <v>276</v>
      </c>
      <c r="U151" s="11" t="s">
        <v>251</v>
      </c>
      <c r="V151" s="11" t="s">
        <v>251</v>
      </c>
      <c r="W151" s="11" t="s">
        <v>255</v>
      </c>
      <c r="X151" s="11" t="s">
        <v>251</v>
      </c>
      <c r="Y151" s="12"/>
      <c r="Z151" s="11" t="s">
        <v>256</v>
      </c>
      <c r="AA151" s="12"/>
      <c r="AB151" s="11" t="s">
        <v>251</v>
      </c>
      <c r="AC151" s="12"/>
      <c r="AD151" s="11" t="s">
        <v>248</v>
      </c>
      <c r="AE151" s="11" t="s">
        <v>267</v>
      </c>
      <c r="AF151" s="11" t="s">
        <v>258</v>
      </c>
      <c r="AG151" s="11" t="s">
        <v>259</v>
      </c>
      <c r="AH151" s="11" t="s">
        <v>251</v>
      </c>
      <c r="AI151" s="12"/>
      <c r="AJ151" s="11" t="s">
        <v>261</v>
      </c>
      <c r="AK151" s="12"/>
    </row>
    <row r="152" spans="1:37">
      <c r="A152" s="2">
        <v>44503.708346678242</v>
      </c>
      <c r="B152" s="1" t="s">
        <v>241</v>
      </c>
      <c r="C152" s="1" t="s">
        <v>242</v>
      </c>
      <c r="D152" s="3">
        <v>44503</v>
      </c>
      <c r="E152" s="1" t="s">
        <v>243</v>
      </c>
      <c r="F152" s="1" t="s">
        <v>284</v>
      </c>
      <c r="G152" s="1" t="s">
        <v>245</v>
      </c>
      <c r="H152" s="1" t="s">
        <v>246</v>
      </c>
      <c r="I152" s="1" t="s">
        <v>285</v>
      </c>
      <c r="K152" s="1" t="s">
        <v>251</v>
      </c>
      <c r="L152" s="1" t="s">
        <v>286</v>
      </c>
      <c r="M152" s="1" t="s">
        <v>250</v>
      </c>
      <c r="N152" s="1" t="s">
        <v>251</v>
      </c>
      <c r="O152" s="1" t="s">
        <v>251</v>
      </c>
      <c r="P152" s="1" t="s">
        <v>272</v>
      </c>
      <c r="Q152" s="1" t="s">
        <v>251</v>
      </c>
      <c r="R152" s="1" t="s">
        <v>253</v>
      </c>
      <c r="T152" s="11" t="s">
        <v>276</v>
      </c>
      <c r="U152" s="11" t="s">
        <v>251</v>
      </c>
      <c r="V152" s="11" t="s">
        <v>251</v>
      </c>
      <c r="W152" s="11" t="s">
        <v>255</v>
      </c>
      <c r="X152" s="11" t="s">
        <v>251</v>
      </c>
      <c r="Y152" s="12"/>
      <c r="Z152" s="11" t="s">
        <v>256</v>
      </c>
      <c r="AA152" s="12"/>
      <c r="AB152" s="11" t="s">
        <v>251</v>
      </c>
      <c r="AC152" s="12"/>
      <c r="AD152" s="11" t="s">
        <v>251</v>
      </c>
      <c r="AE152" s="11" t="s">
        <v>267</v>
      </c>
      <c r="AF152" s="11" t="s">
        <v>258</v>
      </c>
      <c r="AG152" s="11" t="s">
        <v>259</v>
      </c>
      <c r="AH152" s="11" t="s">
        <v>251</v>
      </c>
      <c r="AI152" s="12"/>
      <c r="AJ152" s="11" t="s">
        <v>261</v>
      </c>
      <c r="AK152" s="12"/>
    </row>
    <row r="153" spans="1:37">
      <c r="A153" s="2">
        <v>44504.687829745366</v>
      </c>
      <c r="B153" s="1" t="s">
        <v>241</v>
      </c>
      <c r="C153" s="1" t="s">
        <v>269</v>
      </c>
      <c r="D153" s="3">
        <v>44504</v>
      </c>
      <c r="E153" s="1" t="s">
        <v>243</v>
      </c>
      <c r="F153" s="1" t="s">
        <v>297</v>
      </c>
      <c r="G153" s="1" t="s">
        <v>298</v>
      </c>
      <c r="H153" s="1" t="s">
        <v>251</v>
      </c>
      <c r="I153" s="1" t="s">
        <v>247</v>
      </c>
      <c r="J153" s="1">
        <v>115</v>
      </c>
      <c r="K153" s="1" t="s">
        <v>248</v>
      </c>
      <c r="L153" s="1" t="s">
        <v>299</v>
      </c>
      <c r="M153" s="1" t="s">
        <v>250</v>
      </c>
      <c r="N153" s="1" t="s">
        <v>251</v>
      </c>
      <c r="O153" s="1" t="s">
        <v>251</v>
      </c>
      <c r="P153" s="1" t="s">
        <v>252</v>
      </c>
      <c r="Q153" s="1" t="s">
        <v>248</v>
      </c>
      <c r="R153" s="1" t="s">
        <v>253</v>
      </c>
      <c r="T153" s="11" t="s">
        <v>276</v>
      </c>
      <c r="U153" s="11" t="s">
        <v>251</v>
      </c>
      <c r="V153" s="11" t="s">
        <v>251</v>
      </c>
      <c r="W153" s="11" t="s">
        <v>255</v>
      </c>
      <c r="X153" s="11" t="s">
        <v>251</v>
      </c>
      <c r="Y153" s="12"/>
      <c r="Z153" s="11" t="s">
        <v>256</v>
      </c>
      <c r="AA153" s="12"/>
      <c r="AB153" s="11" t="s">
        <v>251</v>
      </c>
      <c r="AC153" s="12"/>
      <c r="AD153" s="11" t="s">
        <v>251</v>
      </c>
      <c r="AE153" s="11" t="s">
        <v>267</v>
      </c>
      <c r="AF153" s="11" t="s">
        <v>258</v>
      </c>
      <c r="AG153" s="11" t="s">
        <v>259</v>
      </c>
      <c r="AH153" s="11" t="s">
        <v>251</v>
      </c>
      <c r="AI153" s="12"/>
      <c r="AJ153" s="11" t="s">
        <v>261</v>
      </c>
      <c r="AK153" s="12"/>
    </row>
    <row r="154" spans="1:37">
      <c r="A154" s="2">
        <v>44508.745773750001</v>
      </c>
      <c r="B154" s="1" t="s">
        <v>241</v>
      </c>
      <c r="C154" s="1" t="s">
        <v>269</v>
      </c>
      <c r="D154" s="3">
        <v>44508</v>
      </c>
      <c r="E154" s="1" t="s">
        <v>243</v>
      </c>
      <c r="F154" s="1" t="s">
        <v>300</v>
      </c>
      <c r="G154" s="1" t="s">
        <v>245</v>
      </c>
      <c r="H154" s="1" t="s">
        <v>246</v>
      </c>
      <c r="I154" s="1" t="s">
        <v>279</v>
      </c>
      <c r="K154" s="1" t="s">
        <v>248</v>
      </c>
      <c r="L154" s="1" t="s">
        <v>249</v>
      </c>
      <c r="M154" s="1" t="s">
        <v>250</v>
      </c>
      <c r="N154" s="1" t="s">
        <v>251</v>
      </c>
      <c r="O154" s="1" t="s">
        <v>251</v>
      </c>
      <c r="P154" s="1" t="s">
        <v>252</v>
      </c>
      <c r="Q154" s="1" t="s">
        <v>251</v>
      </c>
      <c r="R154" s="1" t="s">
        <v>253</v>
      </c>
      <c r="T154" s="11" t="s">
        <v>276</v>
      </c>
      <c r="U154" s="11" t="s">
        <v>251</v>
      </c>
      <c r="V154" s="11" t="s">
        <v>251</v>
      </c>
      <c r="W154" s="11" t="s">
        <v>255</v>
      </c>
      <c r="X154" s="11" t="s">
        <v>251</v>
      </c>
      <c r="Y154" s="12"/>
      <c r="Z154" s="11" t="s">
        <v>256</v>
      </c>
      <c r="AA154" s="12"/>
      <c r="AB154" s="11" t="s">
        <v>251</v>
      </c>
      <c r="AC154" s="12"/>
      <c r="AD154" s="11" t="s">
        <v>251</v>
      </c>
      <c r="AE154" s="11" t="s">
        <v>267</v>
      </c>
      <c r="AF154" s="11" t="s">
        <v>258</v>
      </c>
      <c r="AG154" s="11" t="s">
        <v>259</v>
      </c>
      <c r="AH154" s="11" t="s">
        <v>248</v>
      </c>
      <c r="AI154" s="11" t="s">
        <v>302</v>
      </c>
      <c r="AJ154" s="11" t="s">
        <v>261</v>
      </c>
      <c r="AK154" s="12"/>
    </row>
    <row r="155" spans="1:37">
      <c r="A155" s="2">
        <v>44508.91595130787</v>
      </c>
      <c r="B155" s="1" t="s">
        <v>303</v>
      </c>
      <c r="C155" s="1" t="s">
        <v>304</v>
      </c>
      <c r="D155" s="3">
        <v>44505</v>
      </c>
      <c r="E155" s="1" t="s">
        <v>243</v>
      </c>
      <c r="F155" s="1" t="s">
        <v>315</v>
      </c>
      <c r="G155" s="1" t="s">
        <v>245</v>
      </c>
      <c r="H155" s="1" t="s">
        <v>246</v>
      </c>
      <c r="I155" s="1" t="s">
        <v>311</v>
      </c>
      <c r="K155" s="1" t="s">
        <v>251</v>
      </c>
      <c r="L155" s="1" t="s">
        <v>286</v>
      </c>
      <c r="M155" s="1" t="s">
        <v>250</v>
      </c>
      <c r="N155" s="1" t="s">
        <v>251</v>
      </c>
      <c r="O155" s="1" t="s">
        <v>251</v>
      </c>
      <c r="P155" s="1" t="s">
        <v>281</v>
      </c>
      <c r="Q155" s="1" t="s">
        <v>251</v>
      </c>
      <c r="R155" s="1" t="s">
        <v>253</v>
      </c>
      <c r="T155" s="11" t="s">
        <v>276</v>
      </c>
      <c r="U155" s="11" t="s">
        <v>251</v>
      </c>
      <c r="V155" s="11" t="s">
        <v>251</v>
      </c>
      <c r="W155" s="11" t="s">
        <v>255</v>
      </c>
      <c r="X155" s="11" t="s">
        <v>251</v>
      </c>
      <c r="Y155" s="12"/>
      <c r="Z155" s="11" t="s">
        <v>256</v>
      </c>
      <c r="AA155" s="12"/>
      <c r="AB155" s="11" t="s">
        <v>251</v>
      </c>
      <c r="AC155" s="12"/>
      <c r="AD155" s="11" t="s">
        <v>251</v>
      </c>
      <c r="AE155" s="11" t="s">
        <v>267</v>
      </c>
      <c r="AF155" s="11" t="s">
        <v>258</v>
      </c>
      <c r="AG155" s="11" t="s">
        <v>259</v>
      </c>
      <c r="AH155" s="11" t="s">
        <v>251</v>
      </c>
      <c r="AI155" s="12"/>
      <c r="AJ155" s="11" t="s">
        <v>261</v>
      </c>
      <c r="AK155" s="12"/>
    </row>
    <row r="156" spans="1:37">
      <c r="A156" s="2">
        <v>44509.68997269676</v>
      </c>
      <c r="B156" s="1" t="s">
        <v>241</v>
      </c>
      <c r="C156" s="1" t="s">
        <v>269</v>
      </c>
      <c r="D156" s="3">
        <v>44509</v>
      </c>
      <c r="E156" s="1" t="s">
        <v>243</v>
      </c>
      <c r="F156" s="1" t="s">
        <v>319</v>
      </c>
      <c r="G156" s="1" t="s">
        <v>245</v>
      </c>
      <c r="H156" s="1" t="s">
        <v>246</v>
      </c>
      <c r="I156" s="1" t="s">
        <v>247</v>
      </c>
      <c r="J156" s="1">
        <v>218</v>
      </c>
      <c r="K156" s="1" t="s">
        <v>248</v>
      </c>
      <c r="L156" s="1" t="s">
        <v>286</v>
      </c>
      <c r="M156" s="1" t="s">
        <v>250</v>
      </c>
      <c r="N156" s="1" t="s">
        <v>251</v>
      </c>
      <c r="O156" s="1" t="s">
        <v>251</v>
      </c>
      <c r="P156" s="1" t="s">
        <v>281</v>
      </c>
      <c r="Q156" s="1" t="s">
        <v>251</v>
      </c>
      <c r="R156" s="1" t="s">
        <v>253</v>
      </c>
      <c r="T156" s="11" t="s">
        <v>276</v>
      </c>
      <c r="U156" s="11" t="s">
        <v>251</v>
      </c>
      <c r="V156" s="11" t="s">
        <v>251</v>
      </c>
      <c r="W156" s="11" t="s">
        <v>255</v>
      </c>
      <c r="X156" s="11" t="s">
        <v>251</v>
      </c>
      <c r="Y156" s="12"/>
      <c r="Z156" s="11" t="s">
        <v>256</v>
      </c>
      <c r="AA156" s="12"/>
      <c r="AB156" s="11" t="s">
        <v>251</v>
      </c>
      <c r="AC156" s="12"/>
      <c r="AD156" s="11" t="s">
        <v>251</v>
      </c>
      <c r="AE156" s="11" t="s">
        <v>267</v>
      </c>
      <c r="AF156" s="11" t="s">
        <v>258</v>
      </c>
      <c r="AG156" s="11" t="s">
        <v>259</v>
      </c>
      <c r="AH156" s="11" t="s">
        <v>251</v>
      </c>
      <c r="AI156" s="12"/>
      <c r="AJ156" s="11" t="s">
        <v>261</v>
      </c>
      <c r="AK156" s="12"/>
    </row>
    <row r="157" spans="1:37">
      <c r="A157" s="2">
        <v>44509.693376759256</v>
      </c>
      <c r="B157" s="1" t="s">
        <v>241</v>
      </c>
      <c r="C157" s="1" t="s">
        <v>269</v>
      </c>
      <c r="D157" s="3">
        <v>44509</v>
      </c>
      <c r="E157" s="1" t="s">
        <v>243</v>
      </c>
      <c r="F157" s="1" t="s">
        <v>320</v>
      </c>
      <c r="G157" s="1" t="s">
        <v>245</v>
      </c>
      <c r="H157" s="1" t="s">
        <v>246</v>
      </c>
      <c r="I157" s="1" t="s">
        <v>279</v>
      </c>
      <c r="K157" s="1" t="s">
        <v>248</v>
      </c>
      <c r="L157" s="1" t="s">
        <v>249</v>
      </c>
      <c r="M157" s="1" t="s">
        <v>250</v>
      </c>
      <c r="N157" s="1" t="s">
        <v>251</v>
      </c>
      <c r="O157" s="1" t="s">
        <v>251</v>
      </c>
      <c r="P157" s="1" t="s">
        <v>252</v>
      </c>
      <c r="Q157" s="1" t="s">
        <v>251</v>
      </c>
      <c r="R157" s="1" t="s">
        <v>253</v>
      </c>
      <c r="T157" s="11" t="s">
        <v>276</v>
      </c>
      <c r="U157" s="11" t="s">
        <v>251</v>
      </c>
      <c r="V157" s="11" t="s">
        <v>251</v>
      </c>
      <c r="W157" s="11" t="s">
        <v>255</v>
      </c>
      <c r="X157" s="11" t="s">
        <v>251</v>
      </c>
      <c r="Y157" s="12"/>
      <c r="Z157" s="11" t="s">
        <v>256</v>
      </c>
      <c r="AA157" s="12"/>
      <c r="AB157" s="11" t="s">
        <v>251</v>
      </c>
      <c r="AC157" s="12"/>
      <c r="AD157" s="11" t="s">
        <v>251</v>
      </c>
      <c r="AE157" s="11" t="s">
        <v>267</v>
      </c>
      <c r="AF157" s="11" t="s">
        <v>258</v>
      </c>
      <c r="AG157" s="11" t="s">
        <v>259</v>
      </c>
      <c r="AH157" s="11" t="s">
        <v>248</v>
      </c>
      <c r="AI157" s="11" t="s">
        <v>322</v>
      </c>
      <c r="AJ157" s="11" t="s">
        <v>261</v>
      </c>
      <c r="AK157" s="12"/>
    </row>
    <row r="158" spans="1:37">
      <c r="A158" s="2">
        <v>44511.680888946757</v>
      </c>
      <c r="B158" s="1" t="s">
        <v>241</v>
      </c>
      <c r="C158" s="1" t="s">
        <v>269</v>
      </c>
      <c r="D158" s="3">
        <v>44511</v>
      </c>
      <c r="E158" s="1" t="s">
        <v>243</v>
      </c>
      <c r="F158" s="1" t="s">
        <v>323</v>
      </c>
      <c r="G158" s="1" t="s">
        <v>245</v>
      </c>
      <c r="H158" s="1" t="s">
        <v>246</v>
      </c>
      <c r="I158" s="1" t="s">
        <v>279</v>
      </c>
      <c r="K158" s="1" t="s">
        <v>248</v>
      </c>
      <c r="L158" s="1" t="s">
        <v>249</v>
      </c>
      <c r="M158" s="1" t="s">
        <v>250</v>
      </c>
      <c r="N158" s="1" t="s">
        <v>251</v>
      </c>
      <c r="O158" s="1" t="s">
        <v>251</v>
      </c>
      <c r="P158" s="1" t="s">
        <v>252</v>
      </c>
      <c r="Q158" s="1" t="s">
        <v>251</v>
      </c>
      <c r="R158" s="1" t="s">
        <v>253</v>
      </c>
      <c r="T158" s="11" t="s">
        <v>276</v>
      </c>
      <c r="U158" s="11" t="s">
        <v>251</v>
      </c>
      <c r="V158" s="11" t="s">
        <v>251</v>
      </c>
      <c r="W158" s="11" t="s">
        <v>255</v>
      </c>
      <c r="X158" s="11" t="s">
        <v>251</v>
      </c>
      <c r="Y158" s="12"/>
      <c r="Z158" s="11" t="s">
        <v>256</v>
      </c>
      <c r="AA158" s="12"/>
      <c r="AB158" s="11" t="s">
        <v>251</v>
      </c>
      <c r="AC158" s="12"/>
      <c r="AD158" s="11" t="s">
        <v>251</v>
      </c>
      <c r="AE158" s="11" t="s">
        <v>267</v>
      </c>
      <c r="AF158" s="11" t="s">
        <v>258</v>
      </c>
      <c r="AG158" s="11" t="s">
        <v>259</v>
      </c>
      <c r="AH158" s="11" t="s">
        <v>248</v>
      </c>
      <c r="AI158" s="11" t="s">
        <v>321</v>
      </c>
      <c r="AJ158" s="11" t="s">
        <v>261</v>
      </c>
      <c r="AK158" s="12"/>
    </row>
    <row r="159" spans="1:37">
      <c r="A159" s="2">
        <v>44515.322203472228</v>
      </c>
      <c r="B159" s="1" t="s">
        <v>241</v>
      </c>
      <c r="C159" s="1" t="s">
        <v>269</v>
      </c>
      <c r="D159" s="3">
        <v>44515</v>
      </c>
      <c r="E159" s="1" t="s">
        <v>243</v>
      </c>
      <c r="F159" s="1" t="s">
        <v>325</v>
      </c>
      <c r="G159" s="1" t="s">
        <v>245</v>
      </c>
      <c r="H159" s="1" t="s">
        <v>246</v>
      </c>
      <c r="I159" s="1" t="s">
        <v>247</v>
      </c>
      <c r="J159" s="1">
        <v>120</v>
      </c>
      <c r="K159" s="1" t="s">
        <v>251</v>
      </c>
      <c r="L159" s="1" t="s">
        <v>271</v>
      </c>
      <c r="M159" s="1" t="s">
        <v>250</v>
      </c>
      <c r="N159" s="1" t="s">
        <v>251</v>
      </c>
      <c r="O159" s="1" t="s">
        <v>251</v>
      </c>
      <c r="P159" s="1" t="s">
        <v>272</v>
      </c>
      <c r="Q159" s="1" t="s">
        <v>248</v>
      </c>
      <c r="R159" s="1" t="s">
        <v>253</v>
      </c>
      <c r="T159" s="11" t="s">
        <v>276</v>
      </c>
      <c r="U159" s="11" t="s">
        <v>251</v>
      </c>
      <c r="V159" s="11" t="s">
        <v>251</v>
      </c>
      <c r="W159" s="11" t="s">
        <v>255</v>
      </c>
      <c r="X159" s="11" t="s">
        <v>251</v>
      </c>
      <c r="Y159" s="12"/>
      <c r="Z159" s="11" t="s">
        <v>256</v>
      </c>
      <c r="AA159" s="12"/>
      <c r="AB159" s="11" t="s">
        <v>251</v>
      </c>
      <c r="AC159" s="12"/>
      <c r="AD159" s="11" t="s">
        <v>251</v>
      </c>
      <c r="AE159" s="11" t="s">
        <v>267</v>
      </c>
      <c r="AF159" s="11" t="s">
        <v>258</v>
      </c>
      <c r="AG159" s="11" t="s">
        <v>259</v>
      </c>
      <c r="AH159" s="11" t="s">
        <v>251</v>
      </c>
      <c r="AI159" s="12"/>
      <c r="AJ159" s="11" t="s">
        <v>282</v>
      </c>
      <c r="AK159" s="11" t="s">
        <v>327</v>
      </c>
    </row>
    <row r="160" spans="1:37">
      <c r="A160" s="2">
        <v>44516.690866111108</v>
      </c>
      <c r="B160" s="1" t="s">
        <v>241</v>
      </c>
      <c r="C160" s="1" t="s">
        <v>269</v>
      </c>
      <c r="D160" s="3">
        <v>44516</v>
      </c>
      <c r="E160" s="1" t="s">
        <v>243</v>
      </c>
      <c r="F160" s="1" t="s">
        <v>337</v>
      </c>
      <c r="G160" s="1" t="s">
        <v>245</v>
      </c>
      <c r="H160" s="1" t="s">
        <v>246</v>
      </c>
      <c r="I160" s="1" t="s">
        <v>247</v>
      </c>
      <c r="J160" s="1">
        <v>100</v>
      </c>
      <c r="K160" s="1" t="s">
        <v>251</v>
      </c>
      <c r="L160" s="1" t="s">
        <v>249</v>
      </c>
      <c r="M160" s="1" t="s">
        <v>250</v>
      </c>
      <c r="N160" s="1" t="s">
        <v>251</v>
      </c>
      <c r="O160" s="1" t="s">
        <v>251</v>
      </c>
      <c r="P160" s="1" t="s">
        <v>252</v>
      </c>
      <c r="Q160" s="1" t="s">
        <v>251</v>
      </c>
      <c r="R160" s="1" t="s">
        <v>253</v>
      </c>
      <c r="T160" s="11" t="s">
        <v>276</v>
      </c>
      <c r="U160" s="11" t="s">
        <v>251</v>
      </c>
      <c r="V160" s="11" t="s">
        <v>251</v>
      </c>
      <c r="W160" s="11" t="s">
        <v>255</v>
      </c>
      <c r="X160" s="11" t="s">
        <v>251</v>
      </c>
      <c r="Y160" s="12"/>
      <c r="Z160" s="11" t="s">
        <v>256</v>
      </c>
      <c r="AA160" s="12"/>
      <c r="AB160" s="11" t="s">
        <v>251</v>
      </c>
      <c r="AC160" s="12"/>
      <c r="AD160" s="11" t="s">
        <v>251</v>
      </c>
      <c r="AE160" s="11" t="s">
        <v>267</v>
      </c>
      <c r="AF160" s="11" t="s">
        <v>258</v>
      </c>
      <c r="AG160" s="11" t="s">
        <v>259</v>
      </c>
      <c r="AH160" s="11" t="s">
        <v>248</v>
      </c>
      <c r="AI160" s="11" t="s">
        <v>322</v>
      </c>
      <c r="AJ160" s="11" t="s">
        <v>261</v>
      </c>
      <c r="AK160" s="12"/>
    </row>
    <row r="161" spans="1:37">
      <c r="A161" s="2">
        <v>44516.876215625001</v>
      </c>
      <c r="B161" s="1" t="s">
        <v>303</v>
      </c>
      <c r="C161" s="1" t="s">
        <v>304</v>
      </c>
      <c r="D161" s="3">
        <v>44514</v>
      </c>
      <c r="E161" s="1" t="s">
        <v>243</v>
      </c>
      <c r="F161" s="1" t="s">
        <v>349</v>
      </c>
      <c r="G161" s="1" t="s">
        <v>245</v>
      </c>
      <c r="H161" s="1" t="s">
        <v>246</v>
      </c>
      <c r="I161" s="1" t="s">
        <v>311</v>
      </c>
      <c r="K161" s="1" t="s">
        <v>248</v>
      </c>
      <c r="L161" s="1" t="s">
        <v>249</v>
      </c>
      <c r="M161" s="1" t="s">
        <v>250</v>
      </c>
      <c r="N161" s="1" t="s">
        <v>251</v>
      </c>
      <c r="O161" s="1" t="s">
        <v>251</v>
      </c>
      <c r="P161" s="1" t="s">
        <v>252</v>
      </c>
      <c r="Q161" s="1" t="s">
        <v>251</v>
      </c>
      <c r="R161" s="1" t="s">
        <v>253</v>
      </c>
      <c r="T161" s="11" t="s">
        <v>276</v>
      </c>
      <c r="U161" s="11" t="s">
        <v>251</v>
      </c>
      <c r="V161" s="11" t="s">
        <v>251</v>
      </c>
      <c r="W161" s="11" t="s">
        <v>255</v>
      </c>
      <c r="X161" s="11" t="s">
        <v>251</v>
      </c>
      <c r="Y161" s="12"/>
      <c r="Z161" s="11" t="s">
        <v>256</v>
      </c>
      <c r="AA161" s="12"/>
      <c r="AB161" s="11" t="s">
        <v>251</v>
      </c>
      <c r="AC161" s="12"/>
      <c r="AD161" s="11" t="s">
        <v>251</v>
      </c>
      <c r="AE161" s="11" t="s">
        <v>267</v>
      </c>
      <c r="AF161" s="11" t="s">
        <v>258</v>
      </c>
      <c r="AG161" s="11" t="s">
        <v>259</v>
      </c>
      <c r="AH161" s="11" t="s">
        <v>248</v>
      </c>
      <c r="AI161" s="11" t="s">
        <v>350</v>
      </c>
      <c r="AJ161" s="11" t="s">
        <v>261</v>
      </c>
      <c r="AK161" s="12"/>
    </row>
    <row r="162" spans="1:37">
      <c r="A162" s="2">
        <v>44522.72014578704</v>
      </c>
      <c r="B162" s="1" t="s">
        <v>241</v>
      </c>
      <c r="C162" s="1" t="s">
        <v>242</v>
      </c>
      <c r="D162" s="3">
        <v>44522</v>
      </c>
      <c r="E162" s="1" t="s">
        <v>243</v>
      </c>
      <c r="F162" s="1" t="s">
        <v>366</v>
      </c>
      <c r="G162" s="1" t="s">
        <v>245</v>
      </c>
      <c r="H162" s="1" t="s">
        <v>246</v>
      </c>
      <c r="I162" s="1" t="s">
        <v>279</v>
      </c>
      <c r="K162" s="1" t="s">
        <v>251</v>
      </c>
      <c r="L162" s="1" t="s">
        <v>271</v>
      </c>
      <c r="M162" s="1" t="s">
        <v>250</v>
      </c>
      <c r="N162" s="1" t="s">
        <v>251</v>
      </c>
      <c r="O162" s="1" t="s">
        <v>251</v>
      </c>
      <c r="P162" s="1" t="s">
        <v>272</v>
      </c>
      <c r="Q162" s="1" t="s">
        <v>251</v>
      </c>
      <c r="R162" s="1" t="s">
        <v>253</v>
      </c>
      <c r="T162" s="11" t="s">
        <v>276</v>
      </c>
      <c r="U162" s="11" t="s">
        <v>251</v>
      </c>
      <c r="V162" s="11" t="s">
        <v>251</v>
      </c>
      <c r="W162" s="11" t="s">
        <v>255</v>
      </c>
      <c r="X162" s="11" t="s">
        <v>251</v>
      </c>
      <c r="Y162" s="12"/>
      <c r="Z162" s="11" t="s">
        <v>256</v>
      </c>
      <c r="AA162" s="12"/>
      <c r="AB162" s="11" t="s">
        <v>251</v>
      </c>
      <c r="AC162" s="12"/>
      <c r="AD162" s="11" t="s">
        <v>248</v>
      </c>
      <c r="AE162" s="11" t="s">
        <v>267</v>
      </c>
      <c r="AF162" s="11" t="s">
        <v>258</v>
      </c>
      <c r="AG162" s="11" t="s">
        <v>259</v>
      </c>
      <c r="AH162" s="11" t="s">
        <v>251</v>
      </c>
      <c r="AI162" s="12"/>
      <c r="AJ162" s="11" t="s">
        <v>261</v>
      </c>
      <c r="AK162" s="12"/>
    </row>
    <row r="163" spans="1:37">
      <c r="A163" s="2">
        <v>44522.726556388894</v>
      </c>
      <c r="B163" s="1" t="s">
        <v>241</v>
      </c>
      <c r="C163" s="1" t="s">
        <v>269</v>
      </c>
      <c r="D163" s="3">
        <v>44522</v>
      </c>
      <c r="E163" s="1" t="s">
        <v>243</v>
      </c>
      <c r="F163" s="1" t="s">
        <v>325</v>
      </c>
      <c r="G163" s="1" t="s">
        <v>245</v>
      </c>
      <c r="H163" s="1" t="s">
        <v>246</v>
      </c>
      <c r="I163" s="1" t="s">
        <v>247</v>
      </c>
      <c r="J163" s="1">
        <v>82</v>
      </c>
      <c r="K163" s="1" t="s">
        <v>251</v>
      </c>
      <c r="L163" s="1" t="s">
        <v>271</v>
      </c>
      <c r="M163" s="1" t="s">
        <v>250</v>
      </c>
      <c r="N163" s="1" t="s">
        <v>251</v>
      </c>
      <c r="O163" s="1" t="s">
        <v>251</v>
      </c>
      <c r="P163" s="1" t="s">
        <v>272</v>
      </c>
      <c r="Q163" s="1" t="s">
        <v>251</v>
      </c>
      <c r="R163" s="1" t="s">
        <v>253</v>
      </c>
      <c r="T163" s="11" t="s">
        <v>276</v>
      </c>
      <c r="U163" s="11" t="s">
        <v>251</v>
      </c>
      <c r="V163" s="11" t="s">
        <v>251</v>
      </c>
      <c r="W163" s="11" t="s">
        <v>255</v>
      </c>
      <c r="X163" s="11" t="s">
        <v>251</v>
      </c>
      <c r="Y163" s="12"/>
      <c r="Z163" s="11" t="s">
        <v>256</v>
      </c>
      <c r="AA163" s="12"/>
      <c r="AB163" s="11" t="s">
        <v>251</v>
      </c>
      <c r="AC163" s="12"/>
      <c r="AD163" s="11" t="s">
        <v>248</v>
      </c>
      <c r="AE163" s="11" t="s">
        <v>267</v>
      </c>
      <c r="AF163" s="11" t="s">
        <v>258</v>
      </c>
      <c r="AG163" s="11" t="s">
        <v>259</v>
      </c>
      <c r="AH163" s="11" t="s">
        <v>251</v>
      </c>
      <c r="AI163" s="12"/>
      <c r="AJ163" s="11" t="s">
        <v>261</v>
      </c>
      <c r="AK163" s="12"/>
    </row>
    <row r="164" spans="1:37">
      <c r="A164" s="2">
        <v>44516.685153067127</v>
      </c>
      <c r="B164" s="1" t="s">
        <v>241</v>
      </c>
      <c r="C164" s="1" t="s">
        <v>242</v>
      </c>
      <c r="D164" s="3">
        <v>44516</v>
      </c>
      <c r="E164" s="1" t="s">
        <v>243</v>
      </c>
      <c r="F164" s="1" t="s">
        <v>366</v>
      </c>
      <c r="G164" s="1" t="s">
        <v>245</v>
      </c>
      <c r="H164" s="1" t="s">
        <v>246</v>
      </c>
      <c r="I164" s="1" t="s">
        <v>247</v>
      </c>
      <c r="J164" s="1">
        <v>81</v>
      </c>
      <c r="K164" s="1" t="s">
        <v>251</v>
      </c>
      <c r="L164" s="1" t="s">
        <v>271</v>
      </c>
      <c r="M164" s="1" t="s">
        <v>250</v>
      </c>
      <c r="N164" s="1" t="s">
        <v>251</v>
      </c>
      <c r="O164" s="1" t="s">
        <v>251</v>
      </c>
      <c r="P164" s="1" t="s">
        <v>252</v>
      </c>
      <c r="Q164" s="1" t="s">
        <v>251</v>
      </c>
      <c r="R164" s="1" t="s">
        <v>253</v>
      </c>
      <c r="T164" s="11" t="s">
        <v>276</v>
      </c>
      <c r="U164" s="11" t="s">
        <v>251</v>
      </c>
      <c r="V164" s="11" t="s">
        <v>251</v>
      </c>
      <c r="W164" s="11" t="s">
        <v>255</v>
      </c>
      <c r="X164" s="11" t="s">
        <v>251</v>
      </c>
      <c r="Y164" s="12"/>
      <c r="Z164" s="11" t="s">
        <v>256</v>
      </c>
      <c r="AA164" s="12"/>
      <c r="AB164" s="11" t="s">
        <v>251</v>
      </c>
      <c r="AC164" s="12"/>
      <c r="AD164" s="11" t="s">
        <v>251</v>
      </c>
      <c r="AE164" s="11" t="s">
        <v>267</v>
      </c>
      <c r="AF164" s="11" t="s">
        <v>258</v>
      </c>
      <c r="AG164" s="11" t="s">
        <v>259</v>
      </c>
      <c r="AH164" s="11" t="s">
        <v>251</v>
      </c>
      <c r="AI164" s="12"/>
      <c r="AJ164" s="11" t="s">
        <v>261</v>
      </c>
      <c r="AK164" s="12"/>
    </row>
    <row r="165" spans="1:37">
      <c r="A165" s="2">
        <v>44517.929126678238</v>
      </c>
      <c r="B165" s="1" t="s">
        <v>303</v>
      </c>
      <c r="C165" s="1" t="s">
        <v>304</v>
      </c>
      <c r="D165" s="3">
        <v>44515</v>
      </c>
      <c r="E165" s="1" t="s">
        <v>243</v>
      </c>
      <c r="F165" s="1" t="s">
        <v>358</v>
      </c>
      <c r="G165" s="1" t="s">
        <v>245</v>
      </c>
      <c r="H165" s="1" t="s">
        <v>246</v>
      </c>
      <c r="I165" s="1" t="s">
        <v>247</v>
      </c>
      <c r="J165" s="1">
        <v>248</v>
      </c>
      <c r="K165" s="1" t="s">
        <v>248</v>
      </c>
      <c r="L165" s="1" t="s">
        <v>249</v>
      </c>
      <c r="M165" s="1" t="s">
        <v>250</v>
      </c>
      <c r="N165" s="1" t="s">
        <v>251</v>
      </c>
      <c r="O165" s="1" t="s">
        <v>251</v>
      </c>
      <c r="P165" s="1" t="s">
        <v>252</v>
      </c>
      <c r="Q165" s="1" t="s">
        <v>251</v>
      </c>
      <c r="R165" s="1" t="s">
        <v>253</v>
      </c>
      <c r="T165" s="11" t="s">
        <v>355</v>
      </c>
      <c r="U165" s="11" t="s">
        <v>251</v>
      </c>
      <c r="V165" s="11" t="s">
        <v>251</v>
      </c>
      <c r="W165" s="11" t="s">
        <v>255</v>
      </c>
      <c r="X165" s="11" t="s">
        <v>251</v>
      </c>
      <c r="Y165" s="12"/>
      <c r="Z165" s="11" t="s">
        <v>256</v>
      </c>
      <c r="AA165" s="12"/>
      <c r="AB165" s="11" t="s">
        <v>251</v>
      </c>
      <c r="AC165" s="12"/>
      <c r="AD165" s="11" t="s">
        <v>251</v>
      </c>
      <c r="AE165" s="11" t="s">
        <v>294</v>
      </c>
      <c r="AF165" s="11" t="s">
        <v>258</v>
      </c>
      <c r="AG165" s="11" t="s">
        <v>259</v>
      </c>
      <c r="AH165" s="11" t="s">
        <v>251</v>
      </c>
      <c r="AI165" s="12"/>
      <c r="AJ165" s="11" t="s">
        <v>261</v>
      </c>
      <c r="AK165" s="12"/>
    </row>
    <row r="166" spans="1:37">
      <c r="A166" s="2">
        <v>44508.747532488429</v>
      </c>
      <c r="B166" s="1" t="s">
        <v>303</v>
      </c>
      <c r="C166" s="1" t="s">
        <v>304</v>
      </c>
      <c r="D166" s="3">
        <v>44503</v>
      </c>
      <c r="E166" s="1" t="s">
        <v>243</v>
      </c>
      <c r="F166" s="1" t="s">
        <v>386</v>
      </c>
      <c r="G166" s="1" t="s">
        <v>245</v>
      </c>
      <c r="H166" s="1" t="s">
        <v>246</v>
      </c>
      <c r="I166" s="1" t="s">
        <v>247</v>
      </c>
      <c r="J166" s="1">
        <v>162</v>
      </c>
      <c r="K166" s="1" t="s">
        <v>251</v>
      </c>
      <c r="L166" s="1" t="s">
        <v>249</v>
      </c>
      <c r="M166" s="1" t="s">
        <v>250</v>
      </c>
      <c r="N166" s="1" t="s">
        <v>251</v>
      </c>
      <c r="O166" s="1" t="s">
        <v>251</v>
      </c>
      <c r="P166" s="1" t="s">
        <v>281</v>
      </c>
      <c r="Q166" s="1" t="s">
        <v>251</v>
      </c>
      <c r="R166" s="1" t="s">
        <v>253</v>
      </c>
      <c r="T166" s="8" t="s">
        <v>333</v>
      </c>
      <c r="U166" s="8" t="s">
        <v>251</v>
      </c>
      <c r="V166" s="8" t="s">
        <v>251</v>
      </c>
      <c r="W166" s="8" t="s">
        <v>255</v>
      </c>
      <c r="X166" s="8" t="s">
        <v>251</v>
      </c>
      <c r="Y166" s="9"/>
      <c r="Z166" s="8" t="s">
        <v>256</v>
      </c>
      <c r="AA166" s="9"/>
      <c r="AB166" s="8" t="s">
        <v>251</v>
      </c>
      <c r="AC166" s="9"/>
      <c r="AD166" s="8" t="s">
        <v>251</v>
      </c>
      <c r="AE166" s="8" t="s">
        <v>257</v>
      </c>
      <c r="AF166" s="8" t="s">
        <v>258</v>
      </c>
      <c r="AG166" s="8" t="s">
        <v>259</v>
      </c>
      <c r="AH166" s="8" t="s">
        <v>251</v>
      </c>
      <c r="AI166" s="9"/>
      <c r="AJ166" s="8" t="s">
        <v>261</v>
      </c>
      <c r="AK166" s="9"/>
    </row>
    <row r="167" spans="1:37">
      <c r="A167" s="2">
        <v>44516.68075712963</v>
      </c>
      <c r="B167" s="1" t="s">
        <v>241</v>
      </c>
      <c r="C167" s="1" t="s">
        <v>277</v>
      </c>
      <c r="D167" s="3">
        <v>44516</v>
      </c>
      <c r="E167" s="1" t="s">
        <v>243</v>
      </c>
      <c r="F167" s="1" t="s">
        <v>396</v>
      </c>
      <c r="G167" s="1" t="s">
        <v>245</v>
      </c>
      <c r="H167" s="1" t="s">
        <v>246</v>
      </c>
      <c r="I167" s="1" t="s">
        <v>247</v>
      </c>
      <c r="J167" s="1">
        <v>157</v>
      </c>
      <c r="K167" s="1" t="s">
        <v>251</v>
      </c>
      <c r="L167" s="1" t="s">
        <v>249</v>
      </c>
      <c r="M167" s="1" t="s">
        <v>250</v>
      </c>
      <c r="N167" s="1" t="s">
        <v>251</v>
      </c>
      <c r="O167" s="1" t="s">
        <v>251</v>
      </c>
      <c r="P167" s="1" t="s">
        <v>281</v>
      </c>
      <c r="Q167" s="1" t="s">
        <v>251</v>
      </c>
      <c r="R167" s="1" t="s">
        <v>253</v>
      </c>
      <c r="T167" s="8" t="s">
        <v>333</v>
      </c>
      <c r="U167" s="8" t="s">
        <v>251</v>
      </c>
      <c r="V167" s="8" t="s">
        <v>251</v>
      </c>
      <c r="W167" s="8" t="s">
        <v>255</v>
      </c>
      <c r="X167" s="8" t="s">
        <v>251</v>
      </c>
      <c r="Y167" s="9"/>
      <c r="Z167" s="8" t="s">
        <v>256</v>
      </c>
      <c r="AA167" s="9"/>
      <c r="AB167" s="8" t="s">
        <v>251</v>
      </c>
      <c r="AC167" s="9"/>
      <c r="AD167" s="8" t="s">
        <v>251</v>
      </c>
      <c r="AE167" s="8" t="s">
        <v>257</v>
      </c>
      <c r="AF167" s="8" t="s">
        <v>258</v>
      </c>
      <c r="AG167" s="8" t="s">
        <v>259</v>
      </c>
      <c r="AH167" s="8" t="s">
        <v>251</v>
      </c>
      <c r="AI167" s="9"/>
      <c r="AJ167" s="8" t="s">
        <v>261</v>
      </c>
      <c r="AK167" s="9"/>
    </row>
    <row r="168" spans="1:37">
      <c r="A168" s="2">
        <v>44522.678816990738</v>
      </c>
      <c r="B168" s="1" t="s">
        <v>241</v>
      </c>
      <c r="C168" s="1" t="s">
        <v>277</v>
      </c>
      <c r="D168" s="3">
        <v>44522</v>
      </c>
      <c r="E168" s="1" t="s">
        <v>243</v>
      </c>
      <c r="F168" s="1" t="s">
        <v>453</v>
      </c>
      <c r="G168" s="1" t="s">
        <v>298</v>
      </c>
      <c r="H168" s="1" t="s">
        <v>248</v>
      </c>
      <c r="I168" s="1" t="s">
        <v>247</v>
      </c>
      <c r="J168" s="1">
        <v>230</v>
      </c>
      <c r="K168" s="1" t="s">
        <v>251</v>
      </c>
      <c r="L168" s="1" t="s">
        <v>249</v>
      </c>
      <c r="M168" s="1" t="s">
        <v>250</v>
      </c>
      <c r="N168" s="1" t="s">
        <v>251</v>
      </c>
      <c r="O168" s="1" t="s">
        <v>251</v>
      </c>
      <c r="P168" s="1" t="s">
        <v>272</v>
      </c>
      <c r="Q168" s="1" t="s">
        <v>251</v>
      </c>
      <c r="R168" s="1" t="s">
        <v>253</v>
      </c>
      <c r="T168" s="8" t="s">
        <v>273</v>
      </c>
      <c r="U168" s="8" t="s">
        <v>251</v>
      </c>
      <c r="V168" s="8" t="s">
        <v>251</v>
      </c>
      <c r="W168" s="8" t="s">
        <v>274</v>
      </c>
      <c r="X168" s="8" t="s">
        <v>251</v>
      </c>
      <c r="Y168" s="9"/>
      <c r="Z168" s="8" t="s">
        <v>275</v>
      </c>
      <c r="AA168" s="9"/>
      <c r="AB168" s="8" t="s">
        <v>251</v>
      </c>
      <c r="AC168" s="9"/>
      <c r="AD168" s="8" t="s">
        <v>251</v>
      </c>
      <c r="AE168" s="8" t="s">
        <v>268</v>
      </c>
      <c r="AF168" s="8" t="s">
        <v>258</v>
      </c>
      <c r="AG168" s="8" t="s">
        <v>259</v>
      </c>
      <c r="AH168" s="8" t="s">
        <v>251</v>
      </c>
      <c r="AI168" s="9"/>
      <c r="AJ168" s="8" t="s">
        <v>261</v>
      </c>
      <c r="AK168" s="9"/>
    </row>
    <row r="169" spans="1:37">
      <c r="A169" s="2">
        <v>44508.828085624998</v>
      </c>
      <c r="B169" s="1" t="s">
        <v>303</v>
      </c>
      <c r="C169" s="1" t="s">
        <v>307</v>
      </c>
      <c r="D169" s="3">
        <v>44504</v>
      </c>
      <c r="E169" s="1" t="s">
        <v>243</v>
      </c>
      <c r="F169" s="1" t="s">
        <v>415</v>
      </c>
      <c r="G169" s="1" t="s">
        <v>245</v>
      </c>
      <c r="H169" s="1" t="s">
        <v>246</v>
      </c>
      <c r="I169" s="1" t="s">
        <v>279</v>
      </c>
      <c r="K169" s="1" t="s">
        <v>248</v>
      </c>
      <c r="L169" s="1" t="s">
        <v>249</v>
      </c>
      <c r="M169" s="1" t="s">
        <v>250</v>
      </c>
      <c r="N169" s="1" t="s">
        <v>251</v>
      </c>
      <c r="O169" s="1" t="s">
        <v>251</v>
      </c>
      <c r="P169" s="1" t="s">
        <v>252</v>
      </c>
      <c r="Q169" s="1" t="s">
        <v>251</v>
      </c>
      <c r="R169" s="1" t="s">
        <v>253</v>
      </c>
      <c r="T169" s="8" t="s">
        <v>273</v>
      </c>
      <c r="U169" s="8" t="s">
        <v>251</v>
      </c>
      <c r="V169" s="8" t="s">
        <v>251</v>
      </c>
      <c r="W169" s="8" t="s">
        <v>274</v>
      </c>
      <c r="X169" s="8" t="s">
        <v>251</v>
      </c>
      <c r="Y169" s="9"/>
      <c r="Z169" s="8" t="s">
        <v>275</v>
      </c>
      <c r="AA169" s="9"/>
      <c r="AB169" s="8" t="s">
        <v>251</v>
      </c>
      <c r="AC169" s="9"/>
      <c r="AD169" s="8" t="s">
        <v>251</v>
      </c>
      <c r="AE169" s="8" t="s">
        <v>268</v>
      </c>
      <c r="AF169" s="8" t="s">
        <v>258</v>
      </c>
      <c r="AG169" s="8" t="s">
        <v>259</v>
      </c>
      <c r="AH169" s="8" t="s">
        <v>251</v>
      </c>
      <c r="AI169" s="9"/>
      <c r="AJ169" s="8" t="s">
        <v>282</v>
      </c>
      <c r="AK169" s="8" t="s">
        <v>418</v>
      </c>
    </row>
    <row r="170" spans="1:37">
      <c r="A170" s="2">
        <v>44516.685153067127</v>
      </c>
      <c r="B170" s="1" t="s">
        <v>241</v>
      </c>
      <c r="C170" s="1" t="s">
        <v>242</v>
      </c>
      <c r="D170" s="3">
        <v>44516</v>
      </c>
      <c r="E170" s="1" t="s">
        <v>243</v>
      </c>
      <c r="F170" s="1" t="s">
        <v>366</v>
      </c>
      <c r="G170" s="1" t="s">
        <v>245</v>
      </c>
      <c r="H170" s="1" t="s">
        <v>246</v>
      </c>
      <c r="I170" s="1" t="s">
        <v>247</v>
      </c>
      <c r="J170" s="1">
        <v>81</v>
      </c>
      <c r="K170" s="1" t="s">
        <v>251</v>
      </c>
      <c r="L170" s="1" t="s">
        <v>271</v>
      </c>
      <c r="M170" s="1" t="s">
        <v>250</v>
      </c>
      <c r="N170" s="1" t="s">
        <v>251</v>
      </c>
      <c r="O170" s="1" t="s">
        <v>251</v>
      </c>
      <c r="P170" s="1" t="s">
        <v>252</v>
      </c>
      <c r="Q170" s="1" t="s">
        <v>251</v>
      </c>
      <c r="R170" s="1" t="s">
        <v>253</v>
      </c>
      <c r="T170" s="8" t="s">
        <v>273</v>
      </c>
      <c r="U170" s="8" t="s">
        <v>251</v>
      </c>
      <c r="V170" s="8" t="s">
        <v>251</v>
      </c>
      <c r="W170" s="8" t="s">
        <v>274</v>
      </c>
      <c r="X170" s="8" t="s">
        <v>251</v>
      </c>
      <c r="Y170" s="9"/>
      <c r="Z170" s="8" t="s">
        <v>275</v>
      </c>
      <c r="AA170" s="9"/>
      <c r="AB170" s="8" t="s">
        <v>251</v>
      </c>
      <c r="AC170" s="9"/>
      <c r="AD170" s="8" t="s">
        <v>251</v>
      </c>
      <c r="AE170" s="8" t="s">
        <v>268</v>
      </c>
      <c r="AF170" s="8" t="s">
        <v>258</v>
      </c>
      <c r="AG170" s="8" t="s">
        <v>259</v>
      </c>
      <c r="AH170" s="8" t="s">
        <v>251</v>
      </c>
      <c r="AI170" s="9"/>
      <c r="AJ170" s="8" t="s">
        <v>261</v>
      </c>
      <c r="AK170" s="9"/>
    </row>
    <row r="171" spans="1:37">
      <c r="A171" s="2">
        <v>44503.7390909838</v>
      </c>
      <c r="B171" s="1" t="s">
        <v>241</v>
      </c>
      <c r="C171" s="1" t="s">
        <v>242</v>
      </c>
      <c r="D171" s="3">
        <v>44503</v>
      </c>
      <c r="E171" s="1" t="s">
        <v>243</v>
      </c>
      <c r="F171" s="1" t="s">
        <v>373</v>
      </c>
      <c r="G171" s="1" t="s">
        <v>245</v>
      </c>
      <c r="H171" s="1" t="s">
        <v>246</v>
      </c>
      <c r="I171" s="1" t="s">
        <v>285</v>
      </c>
      <c r="K171" s="1" t="s">
        <v>248</v>
      </c>
      <c r="L171" s="1" t="s">
        <v>249</v>
      </c>
      <c r="M171" s="1" t="s">
        <v>250</v>
      </c>
      <c r="N171" s="1" t="s">
        <v>251</v>
      </c>
      <c r="O171" s="1" t="s">
        <v>251</v>
      </c>
      <c r="P171" s="1" t="s">
        <v>272</v>
      </c>
      <c r="Q171" s="1" t="s">
        <v>251</v>
      </c>
      <c r="R171" s="1" t="s">
        <v>253</v>
      </c>
      <c r="T171" s="8" t="s">
        <v>273</v>
      </c>
      <c r="U171" s="8" t="s">
        <v>251</v>
      </c>
      <c r="V171" s="8" t="s">
        <v>251</v>
      </c>
      <c r="W171" s="8" t="s">
        <v>274</v>
      </c>
      <c r="X171" s="8" t="s">
        <v>251</v>
      </c>
      <c r="Y171" s="9"/>
      <c r="Z171" s="8" t="s">
        <v>275</v>
      </c>
      <c r="AA171" s="9"/>
      <c r="AB171" s="8" t="s">
        <v>251</v>
      </c>
      <c r="AC171" s="9"/>
      <c r="AD171" s="8" t="s">
        <v>251</v>
      </c>
      <c r="AE171" s="8" t="s">
        <v>268</v>
      </c>
      <c r="AF171" s="8" t="s">
        <v>258</v>
      </c>
      <c r="AG171" s="8" t="s">
        <v>259</v>
      </c>
      <c r="AH171" s="8" t="s">
        <v>251</v>
      </c>
      <c r="AI171" s="9"/>
      <c r="AJ171" s="8" t="s">
        <v>261</v>
      </c>
      <c r="AK171" s="9"/>
    </row>
    <row r="172" spans="1:37">
      <c r="A172" s="2">
        <v>44516.839226539349</v>
      </c>
      <c r="B172" s="1" t="s">
        <v>303</v>
      </c>
      <c r="C172" s="1" t="s">
        <v>304</v>
      </c>
      <c r="D172" s="3">
        <v>44512</v>
      </c>
      <c r="E172" s="1" t="s">
        <v>243</v>
      </c>
      <c r="F172" s="1" t="s">
        <v>338</v>
      </c>
      <c r="G172" s="1" t="s">
        <v>245</v>
      </c>
      <c r="H172" s="1" t="s">
        <v>246</v>
      </c>
      <c r="I172" s="1" t="s">
        <v>247</v>
      </c>
      <c r="J172" s="1">
        <v>224</v>
      </c>
      <c r="K172" s="1" t="s">
        <v>248</v>
      </c>
      <c r="L172" s="1" t="s">
        <v>249</v>
      </c>
      <c r="M172" s="1" t="s">
        <v>250</v>
      </c>
      <c r="N172" s="1" t="s">
        <v>251</v>
      </c>
      <c r="O172" s="1" t="s">
        <v>251</v>
      </c>
      <c r="P172" s="1" t="s">
        <v>252</v>
      </c>
      <c r="Q172" s="1" t="s">
        <v>251</v>
      </c>
      <c r="R172" s="1" t="s">
        <v>253</v>
      </c>
      <c r="T172" s="8" t="s">
        <v>340</v>
      </c>
      <c r="U172" s="8" t="s">
        <v>251</v>
      </c>
      <c r="V172" s="8" t="s">
        <v>251</v>
      </c>
      <c r="W172" s="8" t="s">
        <v>255</v>
      </c>
      <c r="X172" s="8" t="s">
        <v>251</v>
      </c>
      <c r="Y172" s="9"/>
      <c r="Z172" s="8" t="s">
        <v>256</v>
      </c>
      <c r="AA172" s="9"/>
      <c r="AB172" s="8" t="s">
        <v>251</v>
      </c>
      <c r="AC172" s="9"/>
      <c r="AD172" s="8" t="s">
        <v>251</v>
      </c>
      <c r="AE172" s="8" t="s">
        <v>268</v>
      </c>
      <c r="AF172" s="8" t="s">
        <v>258</v>
      </c>
      <c r="AG172" s="8" t="s">
        <v>259</v>
      </c>
      <c r="AH172" s="8" t="s">
        <v>251</v>
      </c>
      <c r="AI172" s="9"/>
      <c r="AJ172" s="8" t="s">
        <v>261</v>
      </c>
      <c r="AK172" s="9"/>
    </row>
    <row r="173" spans="1:37">
      <c r="A173" s="2">
        <v>44522.72014578704</v>
      </c>
      <c r="B173" s="1" t="s">
        <v>241</v>
      </c>
      <c r="C173" s="1" t="s">
        <v>242</v>
      </c>
      <c r="D173" s="3">
        <v>44522</v>
      </c>
      <c r="E173" s="1" t="s">
        <v>243</v>
      </c>
      <c r="F173" s="1" t="s">
        <v>366</v>
      </c>
      <c r="G173" s="1" t="s">
        <v>245</v>
      </c>
      <c r="H173" s="1" t="s">
        <v>246</v>
      </c>
      <c r="I173" s="1" t="s">
        <v>279</v>
      </c>
      <c r="K173" s="1" t="s">
        <v>251</v>
      </c>
      <c r="L173" s="1" t="s">
        <v>271</v>
      </c>
      <c r="M173" s="1" t="s">
        <v>250</v>
      </c>
      <c r="N173" s="1" t="s">
        <v>251</v>
      </c>
      <c r="O173" s="1" t="s">
        <v>251</v>
      </c>
      <c r="P173" s="1" t="s">
        <v>272</v>
      </c>
      <c r="Q173" s="1" t="s">
        <v>251</v>
      </c>
      <c r="R173" s="1" t="s">
        <v>253</v>
      </c>
      <c r="T173" s="8" t="s">
        <v>354</v>
      </c>
      <c r="U173" s="8" t="s">
        <v>251</v>
      </c>
      <c r="V173" s="8" t="s">
        <v>251</v>
      </c>
      <c r="W173" s="8" t="s">
        <v>274</v>
      </c>
      <c r="X173" s="8" t="s">
        <v>251</v>
      </c>
      <c r="Y173" s="9"/>
      <c r="Z173" s="8" t="s">
        <v>275</v>
      </c>
      <c r="AA173" s="9"/>
      <c r="AB173" s="8" t="s">
        <v>251</v>
      </c>
      <c r="AC173" s="9"/>
      <c r="AD173" s="8" t="s">
        <v>251</v>
      </c>
      <c r="AE173" s="8" t="s">
        <v>291</v>
      </c>
      <c r="AF173" s="8" t="s">
        <v>258</v>
      </c>
      <c r="AG173" s="8" t="s">
        <v>259</v>
      </c>
      <c r="AH173" s="8" t="s">
        <v>251</v>
      </c>
      <c r="AI173" s="9"/>
      <c r="AJ173" s="8" t="s">
        <v>282</v>
      </c>
      <c r="AK173" s="8" t="s">
        <v>367</v>
      </c>
    </row>
    <row r="174" spans="1:37">
      <c r="A174" s="2">
        <v>44503.719843310188</v>
      </c>
      <c r="B174" s="1" t="s">
        <v>241</v>
      </c>
      <c r="C174" s="1" t="s">
        <v>242</v>
      </c>
      <c r="D174" s="3">
        <v>44503</v>
      </c>
      <c r="E174" s="1" t="s">
        <v>243</v>
      </c>
      <c r="F174" s="1" t="s">
        <v>290</v>
      </c>
      <c r="G174" s="1" t="s">
        <v>245</v>
      </c>
      <c r="H174" s="1" t="s">
        <v>246</v>
      </c>
      <c r="I174" s="1" t="s">
        <v>247</v>
      </c>
      <c r="J174" s="1">
        <v>72</v>
      </c>
      <c r="K174" s="1" t="s">
        <v>251</v>
      </c>
      <c r="L174" s="1" t="s">
        <v>271</v>
      </c>
      <c r="M174" s="1" t="s">
        <v>250</v>
      </c>
      <c r="N174" s="1" t="s">
        <v>251</v>
      </c>
      <c r="O174" s="1" t="s">
        <v>251</v>
      </c>
      <c r="P174" s="1" t="s">
        <v>272</v>
      </c>
      <c r="Q174" s="1" t="s">
        <v>251</v>
      </c>
      <c r="R174" s="1" t="s">
        <v>253</v>
      </c>
      <c r="T174" s="8" t="s">
        <v>354</v>
      </c>
      <c r="U174" s="8" t="s">
        <v>251</v>
      </c>
      <c r="V174" s="8" t="s">
        <v>251</v>
      </c>
      <c r="W174" s="8" t="s">
        <v>274</v>
      </c>
      <c r="X174" s="8" t="s">
        <v>251</v>
      </c>
      <c r="Y174" s="9"/>
      <c r="Z174" s="8" t="s">
        <v>275</v>
      </c>
      <c r="AA174" s="9"/>
      <c r="AB174" s="8" t="s">
        <v>251</v>
      </c>
      <c r="AC174" s="9"/>
      <c r="AD174" s="8" t="s">
        <v>251</v>
      </c>
      <c r="AE174" s="8" t="s">
        <v>291</v>
      </c>
      <c r="AF174" s="8" t="s">
        <v>258</v>
      </c>
      <c r="AG174" s="8" t="s">
        <v>259</v>
      </c>
      <c r="AH174" s="8" t="s">
        <v>251</v>
      </c>
      <c r="AI174" s="9"/>
      <c r="AJ174" s="8" t="s">
        <v>261</v>
      </c>
      <c r="AK174" s="9"/>
    </row>
    <row r="175" spans="1:37">
      <c r="A175" s="2">
        <v>44504.714996249997</v>
      </c>
      <c r="B175" s="1" t="s">
        <v>241</v>
      </c>
      <c r="C175" s="1" t="s">
        <v>277</v>
      </c>
      <c r="D175" s="3">
        <v>44504</v>
      </c>
      <c r="E175" s="1" t="s">
        <v>243</v>
      </c>
      <c r="F175" s="1" t="s">
        <v>405</v>
      </c>
      <c r="G175" s="1" t="s">
        <v>245</v>
      </c>
      <c r="H175" s="1" t="s">
        <v>246</v>
      </c>
      <c r="I175" s="1" t="s">
        <v>247</v>
      </c>
      <c r="J175" s="1">
        <v>204</v>
      </c>
      <c r="K175" s="1" t="s">
        <v>248</v>
      </c>
      <c r="L175" s="1" t="s">
        <v>249</v>
      </c>
      <c r="M175" s="1" t="s">
        <v>250</v>
      </c>
      <c r="N175" s="1" t="s">
        <v>251</v>
      </c>
      <c r="O175" s="1" t="s">
        <v>251</v>
      </c>
      <c r="P175" s="1" t="s">
        <v>272</v>
      </c>
      <c r="Q175" s="1" t="s">
        <v>251</v>
      </c>
      <c r="R175" s="1" t="s">
        <v>253</v>
      </c>
      <c r="T175" s="8" t="s">
        <v>265</v>
      </c>
      <c r="U175" s="8" t="s">
        <v>251</v>
      </c>
      <c r="V175" s="8" t="s">
        <v>251</v>
      </c>
      <c r="W175" s="8" t="s">
        <v>255</v>
      </c>
      <c r="X175" s="8" t="s">
        <v>251</v>
      </c>
      <c r="Y175" s="9"/>
      <c r="Z175" s="8" t="s">
        <v>256</v>
      </c>
      <c r="AA175" s="9"/>
      <c r="AB175" s="8" t="s">
        <v>251</v>
      </c>
      <c r="AC175" s="9"/>
      <c r="AD175" s="8" t="s">
        <v>251</v>
      </c>
      <c r="AE175" s="8" t="s">
        <v>266</v>
      </c>
      <c r="AF175" s="8" t="s">
        <v>258</v>
      </c>
      <c r="AG175" s="8" t="s">
        <v>259</v>
      </c>
      <c r="AH175" s="8" t="s">
        <v>251</v>
      </c>
      <c r="AI175" s="9"/>
      <c r="AJ175" s="8" t="s">
        <v>261</v>
      </c>
      <c r="AK175" s="9"/>
    </row>
    <row r="176" spans="1:37">
      <c r="A176" s="2">
        <v>44508.812576273151</v>
      </c>
      <c r="B176" s="1" t="s">
        <v>303</v>
      </c>
      <c r="C176" s="1" t="s">
        <v>304</v>
      </c>
      <c r="D176" s="3">
        <v>44504</v>
      </c>
      <c r="E176" s="1" t="s">
        <v>243</v>
      </c>
      <c r="F176" s="1" t="s">
        <v>411</v>
      </c>
      <c r="G176" s="1" t="s">
        <v>245</v>
      </c>
      <c r="H176" s="1" t="s">
        <v>246</v>
      </c>
      <c r="I176" s="1" t="s">
        <v>311</v>
      </c>
      <c r="K176" s="1" t="s">
        <v>248</v>
      </c>
      <c r="L176" s="1" t="s">
        <v>249</v>
      </c>
      <c r="M176" s="1" t="s">
        <v>250</v>
      </c>
      <c r="N176" s="1" t="s">
        <v>248</v>
      </c>
      <c r="O176" s="1" t="s">
        <v>251</v>
      </c>
      <c r="P176" s="1" t="s">
        <v>252</v>
      </c>
      <c r="Q176" s="1" t="s">
        <v>251</v>
      </c>
      <c r="R176" s="1" t="s">
        <v>253</v>
      </c>
      <c r="T176" s="8" t="s">
        <v>328</v>
      </c>
      <c r="U176" s="8" t="s">
        <v>251</v>
      </c>
      <c r="V176" s="8" t="s">
        <v>251</v>
      </c>
      <c r="W176" s="8" t="s">
        <v>255</v>
      </c>
      <c r="X176" s="8" t="s">
        <v>251</v>
      </c>
      <c r="Y176" s="9"/>
      <c r="Z176" s="8" t="s">
        <v>256</v>
      </c>
      <c r="AA176" s="9"/>
      <c r="AB176" s="8" t="s">
        <v>251</v>
      </c>
      <c r="AC176" s="9"/>
      <c r="AD176" s="8" t="s">
        <v>251</v>
      </c>
      <c r="AE176" s="8" t="s">
        <v>266</v>
      </c>
      <c r="AF176" s="8" t="s">
        <v>258</v>
      </c>
      <c r="AG176" s="8" t="s">
        <v>259</v>
      </c>
      <c r="AH176" s="8" t="s">
        <v>248</v>
      </c>
      <c r="AI176" s="8" t="s">
        <v>322</v>
      </c>
      <c r="AJ176" s="8" t="s">
        <v>261</v>
      </c>
      <c r="AK176" s="9"/>
    </row>
    <row r="177" spans="1:37">
      <c r="A177" s="2">
        <v>44511.678724976853</v>
      </c>
      <c r="B177" s="1" t="s">
        <v>241</v>
      </c>
      <c r="C177" s="1" t="s">
        <v>242</v>
      </c>
      <c r="D177" s="3">
        <v>44511</v>
      </c>
      <c r="E177" s="1" t="s">
        <v>243</v>
      </c>
      <c r="F177" s="1" t="s">
        <v>424</v>
      </c>
      <c r="G177" s="1" t="s">
        <v>245</v>
      </c>
      <c r="H177" s="1" t="s">
        <v>246</v>
      </c>
      <c r="I177" s="1" t="s">
        <v>247</v>
      </c>
      <c r="J177" s="1">
        <v>160</v>
      </c>
      <c r="K177" s="1" t="s">
        <v>248</v>
      </c>
      <c r="L177" s="1" t="s">
        <v>249</v>
      </c>
      <c r="M177" s="1" t="s">
        <v>250</v>
      </c>
      <c r="N177" s="1" t="s">
        <v>251</v>
      </c>
      <c r="O177" s="1" t="s">
        <v>251</v>
      </c>
      <c r="P177" s="1" t="s">
        <v>252</v>
      </c>
      <c r="Q177" s="1" t="s">
        <v>251</v>
      </c>
      <c r="R177" s="1" t="s">
        <v>253</v>
      </c>
      <c r="T177" s="8" t="s">
        <v>328</v>
      </c>
      <c r="U177" s="8" t="s">
        <v>251</v>
      </c>
      <c r="V177" s="8" t="s">
        <v>251</v>
      </c>
      <c r="W177" s="8" t="s">
        <v>255</v>
      </c>
      <c r="X177" s="8" t="s">
        <v>251</v>
      </c>
      <c r="Y177" s="9"/>
      <c r="Z177" s="8" t="s">
        <v>256</v>
      </c>
      <c r="AA177" s="9"/>
      <c r="AB177" s="8" t="s">
        <v>251</v>
      </c>
      <c r="AC177" s="9"/>
      <c r="AD177" s="8" t="s">
        <v>251</v>
      </c>
      <c r="AE177" s="8" t="s">
        <v>266</v>
      </c>
      <c r="AF177" s="8" t="s">
        <v>258</v>
      </c>
      <c r="AG177" s="8" t="s">
        <v>259</v>
      </c>
      <c r="AH177" s="8" t="s">
        <v>251</v>
      </c>
      <c r="AI177" s="9"/>
      <c r="AJ177" s="8" t="s">
        <v>261</v>
      </c>
      <c r="AK177" s="9"/>
    </row>
    <row r="178" spans="1:37">
      <c r="A178" s="2">
        <v>44518.707921365742</v>
      </c>
      <c r="B178" s="1" t="s">
        <v>241</v>
      </c>
      <c r="C178" s="1" t="s">
        <v>242</v>
      </c>
      <c r="D178" s="3">
        <v>44518</v>
      </c>
      <c r="E178" s="1" t="s">
        <v>243</v>
      </c>
      <c r="F178" s="1" t="s">
        <v>443</v>
      </c>
      <c r="G178" s="1" t="s">
        <v>245</v>
      </c>
      <c r="H178" s="1" t="s">
        <v>246</v>
      </c>
      <c r="I178" s="1" t="s">
        <v>247</v>
      </c>
      <c r="J178" s="1">
        <v>184</v>
      </c>
      <c r="K178" s="1" t="s">
        <v>251</v>
      </c>
      <c r="L178" s="1" t="s">
        <v>249</v>
      </c>
      <c r="M178" s="1" t="s">
        <v>250</v>
      </c>
      <c r="N178" s="1" t="s">
        <v>251</v>
      </c>
      <c r="O178" s="1" t="s">
        <v>251</v>
      </c>
      <c r="P178" s="1" t="s">
        <v>252</v>
      </c>
      <c r="Q178" s="1" t="s">
        <v>251</v>
      </c>
      <c r="R178" s="1" t="s">
        <v>253</v>
      </c>
      <c r="T178" s="8" t="s">
        <v>328</v>
      </c>
      <c r="U178" s="8" t="s">
        <v>251</v>
      </c>
      <c r="V178" s="8" t="s">
        <v>251</v>
      </c>
      <c r="W178" s="8" t="s">
        <v>255</v>
      </c>
      <c r="X178" s="8" t="s">
        <v>251</v>
      </c>
      <c r="Y178" s="9"/>
      <c r="Z178" s="8" t="s">
        <v>256</v>
      </c>
      <c r="AA178" s="9"/>
      <c r="AB178" s="8" t="s">
        <v>251</v>
      </c>
      <c r="AC178" s="9"/>
      <c r="AD178" s="8" t="s">
        <v>251</v>
      </c>
      <c r="AE178" s="8" t="s">
        <v>266</v>
      </c>
      <c r="AF178" s="8" t="s">
        <v>258</v>
      </c>
      <c r="AG178" s="8" t="s">
        <v>259</v>
      </c>
      <c r="AH178" s="8" t="s">
        <v>248</v>
      </c>
      <c r="AI178" s="8" t="s">
        <v>350</v>
      </c>
      <c r="AJ178" s="8" t="s">
        <v>261</v>
      </c>
      <c r="AK178" s="9"/>
    </row>
    <row r="179" spans="1:37">
      <c r="A179" s="2">
        <v>44509.704423622687</v>
      </c>
      <c r="B179" s="1" t="s">
        <v>241</v>
      </c>
      <c r="C179" s="1" t="s">
        <v>242</v>
      </c>
      <c r="D179" s="3">
        <v>44509</v>
      </c>
      <c r="E179" s="1" t="s">
        <v>243</v>
      </c>
      <c r="F179" s="1" t="s">
        <v>387</v>
      </c>
      <c r="G179" s="1" t="s">
        <v>245</v>
      </c>
      <c r="H179" s="1" t="s">
        <v>246</v>
      </c>
      <c r="I179" s="1" t="s">
        <v>247</v>
      </c>
      <c r="J179" s="1">
        <v>214</v>
      </c>
      <c r="K179" s="1" t="s">
        <v>248</v>
      </c>
      <c r="L179" s="1" t="s">
        <v>249</v>
      </c>
      <c r="M179" s="1" t="s">
        <v>250</v>
      </c>
      <c r="N179" s="1" t="s">
        <v>251</v>
      </c>
      <c r="O179" s="1" t="s">
        <v>251</v>
      </c>
      <c r="P179" s="1" t="s">
        <v>252</v>
      </c>
      <c r="Q179" s="1" t="s">
        <v>251</v>
      </c>
      <c r="R179" s="1" t="s">
        <v>253</v>
      </c>
      <c r="T179" s="8" t="s">
        <v>328</v>
      </c>
      <c r="U179" s="8" t="s">
        <v>251</v>
      </c>
      <c r="V179" s="8" t="s">
        <v>251</v>
      </c>
      <c r="W179" s="8" t="s">
        <v>255</v>
      </c>
      <c r="X179" s="8" t="s">
        <v>251</v>
      </c>
      <c r="Y179" s="9"/>
      <c r="Z179" s="8" t="s">
        <v>256</v>
      </c>
      <c r="AA179" s="9"/>
      <c r="AB179" s="8" t="s">
        <v>251</v>
      </c>
      <c r="AC179" s="9"/>
      <c r="AD179" s="8" t="s">
        <v>251</v>
      </c>
      <c r="AE179" s="8" t="s">
        <v>266</v>
      </c>
      <c r="AF179" s="8" t="s">
        <v>258</v>
      </c>
      <c r="AG179" s="8" t="s">
        <v>259</v>
      </c>
      <c r="AH179" s="8" t="s">
        <v>248</v>
      </c>
      <c r="AI179" s="8" t="s">
        <v>390</v>
      </c>
      <c r="AJ179" s="8" t="s">
        <v>261</v>
      </c>
      <c r="AK179" s="9"/>
    </row>
    <row r="180" spans="1:37">
      <c r="A180" s="2">
        <v>44505.267638831021</v>
      </c>
      <c r="B180" s="1" t="s">
        <v>241</v>
      </c>
      <c r="C180" s="1" t="s">
        <v>242</v>
      </c>
      <c r="D180" s="3">
        <v>44505</v>
      </c>
      <c r="E180" s="1" t="s">
        <v>243</v>
      </c>
      <c r="F180" s="1" t="s">
        <v>244</v>
      </c>
      <c r="G180" s="1" t="s">
        <v>245</v>
      </c>
      <c r="H180" s="1" t="s">
        <v>246</v>
      </c>
      <c r="I180" s="1" t="s">
        <v>247</v>
      </c>
      <c r="J180" s="1">
        <v>171</v>
      </c>
      <c r="K180" s="1" t="s">
        <v>248</v>
      </c>
      <c r="L180" s="1" t="s">
        <v>249</v>
      </c>
      <c r="M180" s="1" t="s">
        <v>250</v>
      </c>
      <c r="N180" s="1" t="s">
        <v>251</v>
      </c>
      <c r="O180" s="1" t="s">
        <v>251</v>
      </c>
      <c r="P180" s="1" t="s">
        <v>252</v>
      </c>
      <c r="Q180" s="1" t="s">
        <v>251</v>
      </c>
      <c r="R180" s="1" t="s">
        <v>253</v>
      </c>
      <c r="T180" s="8" t="s">
        <v>265</v>
      </c>
      <c r="U180" s="8" t="s">
        <v>251</v>
      </c>
      <c r="V180" s="8" t="s">
        <v>251</v>
      </c>
      <c r="W180" s="8" t="s">
        <v>255</v>
      </c>
      <c r="X180" s="8" t="s">
        <v>251</v>
      </c>
      <c r="Y180" s="9"/>
      <c r="Z180" s="8" t="s">
        <v>256</v>
      </c>
      <c r="AA180" s="9"/>
      <c r="AB180" s="8" t="s">
        <v>251</v>
      </c>
      <c r="AC180" s="9"/>
      <c r="AD180" s="8" t="s">
        <v>251</v>
      </c>
      <c r="AE180" s="8" t="s">
        <v>266</v>
      </c>
      <c r="AF180" s="8" t="s">
        <v>258</v>
      </c>
      <c r="AG180" s="8" t="s">
        <v>259</v>
      </c>
      <c r="AH180" s="8" t="s">
        <v>248</v>
      </c>
      <c r="AI180" s="8" t="s">
        <v>264</v>
      </c>
      <c r="AJ180" s="8" t="s">
        <v>261</v>
      </c>
      <c r="AK180" s="9"/>
    </row>
    <row r="181" spans="1:37">
      <c r="A181" s="2">
        <v>44515.322203472228</v>
      </c>
      <c r="B181" s="1" t="s">
        <v>241</v>
      </c>
      <c r="C181" s="1" t="s">
        <v>269</v>
      </c>
      <c r="D181" s="3">
        <v>44515</v>
      </c>
      <c r="E181" s="1" t="s">
        <v>243</v>
      </c>
      <c r="F181" s="1" t="s">
        <v>325</v>
      </c>
      <c r="G181" s="1" t="s">
        <v>245</v>
      </c>
      <c r="H181" s="1" t="s">
        <v>246</v>
      </c>
      <c r="I181" s="1" t="s">
        <v>247</v>
      </c>
      <c r="J181" s="1">
        <v>120</v>
      </c>
      <c r="K181" s="1" t="s">
        <v>251</v>
      </c>
      <c r="L181" s="1" t="s">
        <v>271</v>
      </c>
      <c r="M181" s="1" t="s">
        <v>250</v>
      </c>
      <c r="N181" s="1" t="s">
        <v>251</v>
      </c>
      <c r="O181" s="1" t="s">
        <v>251</v>
      </c>
      <c r="P181" s="1" t="s">
        <v>272</v>
      </c>
      <c r="Q181" s="1" t="s">
        <v>248</v>
      </c>
      <c r="R181" s="1" t="s">
        <v>253</v>
      </c>
      <c r="T181" s="8" t="s">
        <v>328</v>
      </c>
      <c r="U181" s="8" t="s">
        <v>251</v>
      </c>
      <c r="V181" s="8" t="s">
        <v>251</v>
      </c>
      <c r="W181" s="8" t="s">
        <v>255</v>
      </c>
      <c r="X181" s="8" t="s">
        <v>251</v>
      </c>
      <c r="Y181" s="9"/>
      <c r="Z181" s="8" t="s">
        <v>256</v>
      </c>
      <c r="AA181" s="9"/>
      <c r="AB181" s="8" t="s">
        <v>251</v>
      </c>
      <c r="AC181" s="9"/>
      <c r="AD181" s="8" t="s">
        <v>251</v>
      </c>
      <c r="AE181" s="8" t="s">
        <v>266</v>
      </c>
      <c r="AF181" s="8" t="s">
        <v>258</v>
      </c>
      <c r="AG181" s="8" t="s">
        <v>259</v>
      </c>
      <c r="AH181" s="8" t="s">
        <v>251</v>
      </c>
      <c r="AI181" s="9"/>
      <c r="AJ181" s="8" t="s">
        <v>261</v>
      </c>
      <c r="AK181" s="9"/>
    </row>
    <row r="182" spans="1:37">
      <c r="A182" s="2">
        <v>44504.72652837963</v>
      </c>
      <c r="B182" s="1" t="s">
        <v>241</v>
      </c>
      <c r="C182" s="1" t="s">
        <v>242</v>
      </c>
      <c r="D182" s="3">
        <v>44504</v>
      </c>
      <c r="E182" s="1" t="s">
        <v>243</v>
      </c>
      <c r="F182" s="1" t="s">
        <v>366</v>
      </c>
      <c r="G182" s="1" t="s">
        <v>245</v>
      </c>
      <c r="H182" s="1" t="s">
        <v>246</v>
      </c>
      <c r="I182" s="1" t="s">
        <v>247</v>
      </c>
      <c r="J182" s="1">
        <v>106</v>
      </c>
      <c r="K182" s="1" t="s">
        <v>251</v>
      </c>
      <c r="L182" s="1" t="s">
        <v>271</v>
      </c>
      <c r="M182" s="1" t="s">
        <v>250</v>
      </c>
      <c r="N182" s="1" t="s">
        <v>251</v>
      </c>
      <c r="O182" s="1" t="s">
        <v>251</v>
      </c>
      <c r="P182" s="1" t="s">
        <v>272</v>
      </c>
      <c r="Q182" s="1" t="s">
        <v>251</v>
      </c>
      <c r="R182" s="1" t="s">
        <v>253</v>
      </c>
      <c r="T182" s="8" t="s">
        <v>293</v>
      </c>
      <c r="U182" s="8" t="s">
        <v>251</v>
      </c>
      <c r="V182" s="8" t="s">
        <v>251</v>
      </c>
      <c r="W182" s="8" t="s">
        <v>255</v>
      </c>
      <c r="X182" s="8" t="s">
        <v>251</v>
      </c>
      <c r="Y182" s="9"/>
      <c r="Z182" s="8" t="s">
        <v>256</v>
      </c>
      <c r="AA182" s="9"/>
      <c r="AB182" s="8" t="s">
        <v>251</v>
      </c>
      <c r="AC182" s="9"/>
      <c r="AD182" s="8" t="s">
        <v>251</v>
      </c>
      <c r="AE182" s="8" t="s">
        <v>263</v>
      </c>
      <c r="AF182" s="8" t="s">
        <v>258</v>
      </c>
      <c r="AG182" s="8" t="s">
        <v>259</v>
      </c>
      <c r="AH182" s="8" t="s">
        <v>251</v>
      </c>
      <c r="AI182" s="9"/>
      <c r="AJ182" s="8" t="s">
        <v>261</v>
      </c>
      <c r="AK182" s="9"/>
    </row>
    <row r="183" spans="1:37">
      <c r="A183" s="2">
        <v>44504.733741620366</v>
      </c>
      <c r="B183" s="1" t="s">
        <v>241</v>
      </c>
      <c r="C183" s="1" t="s">
        <v>242</v>
      </c>
      <c r="D183" s="3">
        <v>44504</v>
      </c>
      <c r="E183" s="1" t="s">
        <v>243</v>
      </c>
      <c r="F183" s="1" t="s">
        <v>408</v>
      </c>
      <c r="G183" s="1" t="s">
        <v>245</v>
      </c>
      <c r="H183" s="1" t="s">
        <v>246</v>
      </c>
      <c r="I183" s="1" t="s">
        <v>285</v>
      </c>
      <c r="K183" s="1" t="s">
        <v>248</v>
      </c>
      <c r="L183" s="1" t="s">
        <v>249</v>
      </c>
      <c r="M183" s="1" t="s">
        <v>250</v>
      </c>
      <c r="N183" s="1" t="s">
        <v>251</v>
      </c>
      <c r="O183" s="1" t="s">
        <v>251</v>
      </c>
      <c r="P183" s="1" t="s">
        <v>272</v>
      </c>
      <c r="Q183" s="1" t="s">
        <v>251</v>
      </c>
      <c r="R183" s="1" t="s">
        <v>253</v>
      </c>
      <c r="T183" s="8" t="s">
        <v>293</v>
      </c>
      <c r="U183" s="8" t="s">
        <v>251</v>
      </c>
      <c r="V183" s="8" t="s">
        <v>251</v>
      </c>
      <c r="W183" s="8" t="s">
        <v>255</v>
      </c>
      <c r="X183" s="8" t="s">
        <v>251</v>
      </c>
      <c r="Y183" s="9"/>
      <c r="Z183" s="8" t="s">
        <v>256</v>
      </c>
      <c r="AA183" s="9"/>
      <c r="AB183" s="8" t="s">
        <v>251</v>
      </c>
      <c r="AC183" s="9"/>
      <c r="AD183" s="8" t="s">
        <v>251</v>
      </c>
      <c r="AE183" s="8" t="s">
        <v>263</v>
      </c>
      <c r="AF183" s="8" t="s">
        <v>258</v>
      </c>
      <c r="AG183" s="8" t="s">
        <v>259</v>
      </c>
      <c r="AH183" s="8" t="s">
        <v>251</v>
      </c>
      <c r="AI183" s="9"/>
      <c r="AJ183" s="8" t="s">
        <v>261</v>
      </c>
      <c r="AK183" s="9"/>
    </row>
    <row r="184" spans="1:37">
      <c r="A184" s="2">
        <v>44515.333362337959</v>
      </c>
      <c r="B184" s="1" t="s">
        <v>241</v>
      </c>
      <c r="C184" s="1" t="s">
        <v>269</v>
      </c>
      <c r="D184" s="3">
        <v>44515</v>
      </c>
      <c r="E184" s="1" t="s">
        <v>243</v>
      </c>
      <c r="F184" s="1" t="s">
        <v>431</v>
      </c>
      <c r="G184" s="1" t="s">
        <v>245</v>
      </c>
      <c r="H184" s="1" t="s">
        <v>246</v>
      </c>
      <c r="I184" s="1" t="s">
        <v>285</v>
      </c>
      <c r="K184" s="1" t="s">
        <v>248</v>
      </c>
      <c r="L184" s="1" t="s">
        <v>249</v>
      </c>
      <c r="M184" s="1" t="s">
        <v>250</v>
      </c>
      <c r="N184" s="1" t="s">
        <v>251</v>
      </c>
      <c r="O184" s="1" t="s">
        <v>251</v>
      </c>
      <c r="P184" s="1" t="s">
        <v>272</v>
      </c>
      <c r="Q184" s="1" t="s">
        <v>248</v>
      </c>
      <c r="R184" s="1" t="s">
        <v>253</v>
      </c>
      <c r="T184" s="8" t="s">
        <v>262</v>
      </c>
      <c r="U184" s="8" t="s">
        <v>251</v>
      </c>
      <c r="V184" s="8" t="s">
        <v>251</v>
      </c>
      <c r="W184" s="8" t="s">
        <v>255</v>
      </c>
      <c r="X184" s="8" t="s">
        <v>251</v>
      </c>
      <c r="Y184" s="9"/>
      <c r="Z184" s="8" t="s">
        <v>256</v>
      </c>
      <c r="AA184" s="9"/>
      <c r="AB184" s="8" t="s">
        <v>251</v>
      </c>
      <c r="AC184" s="9"/>
      <c r="AD184" s="8" t="s">
        <v>251</v>
      </c>
      <c r="AE184" s="8" t="s">
        <v>263</v>
      </c>
      <c r="AF184" s="8" t="s">
        <v>258</v>
      </c>
      <c r="AG184" s="8" t="s">
        <v>259</v>
      </c>
      <c r="AH184" s="8" t="s">
        <v>251</v>
      </c>
      <c r="AI184" s="9"/>
      <c r="AJ184" s="8" t="s">
        <v>261</v>
      </c>
      <c r="AK184" s="9"/>
    </row>
    <row r="185" spans="1:37">
      <c r="A185" s="2">
        <v>44517.698375023145</v>
      </c>
      <c r="B185" s="1" t="s">
        <v>241</v>
      </c>
      <c r="C185" s="1" t="s">
        <v>242</v>
      </c>
      <c r="D185" s="3">
        <v>44517</v>
      </c>
      <c r="E185" s="1" t="s">
        <v>243</v>
      </c>
      <c r="F185" s="1" t="s">
        <v>435</v>
      </c>
      <c r="G185" s="1" t="s">
        <v>245</v>
      </c>
      <c r="H185" s="1" t="s">
        <v>246</v>
      </c>
      <c r="I185" s="1" t="s">
        <v>285</v>
      </c>
      <c r="K185" s="1" t="s">
        <v>248</v>
      </c>
      <c r="L185" s="1" t="s">
        <v>249</v>
      </c>
      <c r="M185" s="1" t="s">
        <v>250</v>
      </c>
      <c r="N185" s="1" t="s">
        <v>251</v>
      </c>
      <c r="O185" s="1" t="s">
        <v>251</v>
      </c>
      <c r="P185" s="1" t="s">
        <v>252</v>
      </c>
      <c r="Q185" s="1" t="s">
        <v>248</v>
      </c>
      <c r="R185" s="1" t="s">
        <v>253</v>
      </c>
      <c r="T185" s="8" t="s">
        <v>262</v>
      </c>
      <c r="U185" s="8" t="s">
        <v>251</v>
      </c>
      <c r="V185" s="8" t="s">
        <v>251</v>
      </c>
      <c r="W185" s="8" t="s">
        <v>255</v>
      </c>
      <c r="X185" s="8" t="s">
        <v>251</v>
      </c>
      <c r="Y185" s="9"/>
      <c r="Z185" s="8" t="s">
        <v>256</v>
      </c>
      <c r="AA185" s="9"/>
      <c r="AB185" s="8" t="s">
        <v>251</v>
      </c>
      <c r="AC185" s="9"/>
      <c r="AD185" s="8" t="s">
        <v>251</v>
      </c>
      <c r="AE185" s="8" t="s">
        <v>263</v>
      </c>
      <c r="AF185" s="8" t="s">
        <v>258</v>
      </c>
      <c r="AG185" s="8" t="s">
        <v>259</v>
      </c>
      <c r="AH185" s="8" t="s">
        <v>248</v>
      </c>
      <c r="AI185" s="8" t="s">
        <v>436</v>
      </c>
      <c r="AJ185" s="8" t="s">
        <v>261</v>
      </c>
      <c r="AK185" s="9"/>
    </row>
    <row r="186" spans="1:37">
      <c r="A186" s="2">
        <v>44522.690786215273</v>
      </c>
      <c r="B186" s="1" t="s">
        <v>241</v>
      </c>
      <c r="C186" s="1" t="s">
        <v>277</v>
      </c>
      <c r="D186" s="3">
        <v>44522</v>
      </c>
      <c r="E186" s="1" t="s">
        <v>243</v>
      </c>
      <c r="F186" s="1" t="s">
        <v>457</v>
      </c>
      <c r="G186" s="1" t="s">
        <v>245</v>
      </c>
      <c r="H186" s="1" t="s">
        <v>246</v>
      </c>
      <c r="I186" s="1" t="s">
        <v>434</v>
      </c>
      <c r="K186" s="1" t="s">
        <v>248</v>
      </c>
      <c r="L186" s="1" t="s">
        <v>249</v>
      </c>
      <c r="M186" s="1" t="s">
        <v>250</v>
      </c>
      <c r="N186" s="1" t="s">
        <v>251</v>
      </c>
      <c r="O186" s="1" t="s">
        <v>251</v>
      </c>
      <c r="P186" s="1" t="s">
        <v>272</v>
      </c>
      <c r="Q186" s="1" t="s">
        <v>251</v>
      </c>
      <c r="R186" s="1" t="s">
        <v>253</v>
      </c>
      <c r="T186" s="8" t="s">
        <v>262</v>
      </c>
      <c r="U186" s="8" t="s">
        <v>251</v>
      </c>
      <c r="V186" s="8" t="s">
        <v>251</v>
      </c>
      <c r="W186" s="8" t="s">
        <v>255</v>
      </c>
      <c r="X186" s="8" t="s">
        <v>251</v>
      </c>
      <c r="Y186" s="9"/>
      <c r="Z186" s="8" t="s">
        <v>256</v>
      </c>
      <c r="AA186" s="9"/>
      <c r="AB186" s="8" t="s">
        <v>251</v>
      </c>
      <c r="AC186" s="9"/>
      <c r="AD186" s="8" t="s">
        <v>251</v>
      </c>
      <c r="AE186" s="8" t="s">
        <v>263</v>
      </c>
      <c r="AF186" s="8" t="s">
        <v>258</v>
      </c>
      <c r="AG186" s="8" t="s">
        <v>259</v>
      </c>
      <c r="AH186" s="8" t="s">
        <v>251</v>
      </c>
      <c r="AI186" s="9"/>
      <c r="AJ186" s="8" t="s">
        <v>261</v>
      </c>
      <c r="AK186" s="9"/>
    </row>
    <row r="187" spans="1:37">
      <c r="A187" s="2">
        <v>44522.707464282408</v>
      </c>
      <c r="B187" s="1" t="s">
        <v>241</v>
      </c>
      <c r="C187" s="1" t="s">
        <v>242</v>
      </c>
      <c r="D187" s="3">
        <v>44522</v>
      </c>
      <c r="E187" s="1" t="s">
        <v>243</v>
      </c>
      <c r="F187" s="1" t="s">
        <v>471</v>
      </c>
      <c r="G187" s="1" t="s">
        <v>245</v>
      </c>
      <c r="H187" s="1" t="s">
        <v>246</v>
      </c>
      <c r="I187" s="1" t="s">
        <v>311</v>
      </c>
      <c r="K187" s="1" t="s">
        <v>248</v>
      </c>
      <c r="L187" s="1" t="s">
        <v>249</v>
      </c>
      <c r="M187" s="1" t="s">
        <v>250</v>
      </c>
      <c r="N187" s="1" t="s">
        <v>251</v>
      </c>
      <c r="O187" s="1" t="s">
        <v>251</v>
      </c>
      <c r="P187" s="1" t="s">
        <v>272</v>
      </c>
      <c r="Q187" s="1" t="s">
        <v>251</v>
      </c>
      <c r="R187" s="1" t="s">
        <v>253</v>
      </c>
      <c r="T187" s="8" t="s">
        <v>262</v>
      </c>
      <c r="U187" s="8" t="s">
        <v>251</v>
      </c>
      <c r="V187" s="8" t="s">
        <v>251</v>
      </c>
      <c r="W187" s="8" t="s">
        <v>255</v>
      </c>
      <c r="X187" s="8" t="s">
        <v>251</v>
      </c>
      <c r="Y187" s="9"/>
      <c r="Z187" s="8" t="s">
        <v>256</v>
      </c>
      <c r="AA187" s="9"/>
      <c r="AB187" s="8" t="s">
        <v>251</v>
      </c>
      <c r="AC187" s="9"/>
      <c r="AD187" s="8" t="s">
        <v>251</v>
      </c>
      <c r="AE187" s="8" t="s">
        <v>263</v>
      </c>
      <c r="AF187" s="8" t="s">
        <v>258</v>
      </c>
      <c r="AG187" s="8" t="s">
        <v>259</v>
      </c>
      <c r="AH187" s="8" t="s">
        <v>251</v>
      </c>
      <c r="AI187" s="9"/>
      <c r="AJ187" s="8" t="s">
        <v>261</v>
      </c>
      <c r="AK187" s="9"/>
    </row>
    <row r="188" spans="1:37">
      <c r="A188" s="2">
        <v>44522.723907824075</v>
      </c>
      <c r="B188" s="1" t="s">
        <v>241</v>
      </c>
      <c r="C188" s="1" t="s">
        <v>269</v>
      </c>
      <c r="D188" s="3">
        <v>44522</v>
      </c>
      <c r="E188" s="1" t="s">
        <v>243</v>
      </c>
      <c r="F188" s="1" t="s">
        <v>472</v>
      </c>
      <c r="G188" s="1" t="s">
        <v>298</v>
      </c>
      <c r="H188" s="1" t="s">
        <v>248</v>
      </c>
      <c r="I188" s="1" t="s">
        <v>279</v>
      </c>
      <c r="K188" s="1" t="s">
        <v>248</v>
      </c>
      <c r="L188" s="1" t="s">
        <v>249</v>
      </c>
      <c r="M188" s="1" t="s">
        <v>250</v>
      </c>
      <c r="N188" s="1" t="s">
        <v>251</v>
      </c>
      <c r="O188" s="1" t="s">
        <v>251</v>
      </c>
      <c r="P188" s="1" t="s">
        <v>272</v>
      </c>
      <c r="Q188" s="1" t="s">
        <v>251</v>
      </c>
      <c r="R188" s="1" t="s">
        <v>253</v>
      </c>
      <c r="T188" s="8" t="s">
        <v>262</v>
      </c>
      <c r="U188" s="8" t="s">
        <v>251</v>
      </c>
      <c r="V188" s="8" t="s">
        <v>251</v>
      </c>
      <c r="W188" s="8" t="s">
        <v>255</v>
      </c>
      <c r="X188" s="8" t="s">
        <v>251</v>
      </c>
      <c r="Y188" s="9"/>
      <c r="Z188" s="8" t="s">
        <v>256</v>
      </c>
      <c r="AA188" s="9"/>
      <c r="AB188" s="8" t="s">
        <v>251</v>
      </c>
      <c r="AC188" s="9"/>
      <c r="AD188" s="8" t="s">
        <v>251</v>
      </c>
      <c r="AE188" s="8" t="s">
        <v>263</v>
      </c>
      <c r="AF188" s="8" t="s">
        <v>258</v>
      </c>
      <c r="AG188" s="8" t="s">
        <v>259</v>
      </c>
      <c r="AH188" s="8" t="s">
        <v>251</v>
      </c>
      <c r="AI188" s="9"/>
      <c r="AJ188" s="8" t="s">
        <v>261</v>
      </c>
      <c r="AK188" s="9"/>
    </row>
    <row r="189" spans="1:37">
      <c r="A189" s="2">
        <v>44522.743256111113</v>
      </c>
      <c r="B189" s="1" t="s">
        <v>303</v>
      </c>
      <c r="C189" s="1" t="s">
        <v>304</v>
      </c>
      <c r="D189" s="3">
        <v>44522</v>
      </c>
      <c r="E189" s="1" t="s">
        <v>243</v>
      </c>
      <c r="F189" s="1" t="s">
        <v>477</v>
      </c>
      <c r="G189" s="1" t="s">
        <v>298</v>
      </c>
      <c r="H189" s="1" t="s">
        <v>248</v>
      </c>
      <c r="I189" s="1" t="s">
        <v>279</v>
      </c>
      <c r="K189" s="1" t="s">
        <v>248</v>
      </c>
      <c r="L189" s="1" t="s">
        <v>249</v>
      </c>
      <c r="M189" s="1" t="s">
        <v>250</v>
      </c>
      <c r="N189" s="1" t="s">
        <v>251</v>
      </c>
      <c r="O189" s="1" t="s">
        <v>251</v>
      </c>
      <c r="P189" s="1" t="s">
        <v>281</v>
      </c>
      <c r="Q189" s="1" t="s">
        <v>251</v>
      </c>
      <c r="R189" s="1" t="s">
        <v>253</v>
      </c>
      <c r="T189" s="8" t="s">
        <v>262</v>
      </c>
      <c r="U189" s="8" t="s">
        <v>251</v>
      </c>
      <c r="V189" s="8" t="s">
        <v>251</v>
      </c>
      <c r="W189" s="8" t="s">
        <v>255</v>
      </c>
      <c r="X189" s="8" t="s">
        <v>251</v>
      </c>
      <c r="Y189" s="9"/>
      <c r="Z189" s="8" t="s">
        <v>256</v>
      </c>
      <c r="AA189" s="9"/>
      <c r="AB189" s="8" t="s">
        <v>251</v>
      </c>
      <c r="AC189" s="9"/>
      <c r="AD189" s="8" t="s">
        <v>251</v>
      </c>
      <c r="AE189" s="8" t="s">
        <v>263</v>
      </c>
      <c r="AF189" s="8" t="s">
        <v>258</v>
      </c>
      <c r="AG189" s="8" t="s">
        <v>259</v>
      </c>
      <c r="AH189" s="8" t="s">
        <v>251</v>
      </c>
      <c r="AI189" s="9"/>
      <c r="AJ189" s="8" t="s">
        <v>261</v>
      </c>
      <c r="AK189" s="9"/>
    </row>
    <row r="190" spans="1:37">
      <c r="A190" s="2">
        <v>44522.71197157407</v>
      </c>
      <c r="B190" s="1" t="s">
        <v>241</v>
      </c>
      <c r="C190" s="1" t="s">
        <v>242</v>
      </c>
      <c r="D190" s="3">
        <v>44522</v>
      </c>
      <c r="E190" s="1" t="s">
        <v>243</v>
      </c>
      <c r="F190" s="1" t="s">
        <v>363</v>
      </c>
      <c r="G190" s="1" t="s">
        <v>245</v>
      </c>
      <c r="H190" s="1" t="s">
        <v>246</v>
      </c>
      <c r="I190" s="1" t="s">
        <v>279</v>
      </c>
      <c r="K190" s="1" t="s">
        <v>248</v>
      </c>
      <c r="L190" s="1" t="s">
        <v>249</v>
      </c>
      <c r="M190" s="1" t="s">
        <v>250</v>
      </c>
      <c r="N190" s="1" t="s">
        <v>251</v>
      </c>
      <c r="O190" s="1" t="s">
        <v>251</v>
      </c>
      <c r="P190" s="1" t="s">
        <v>281</v>
      </c>
      <c r="Q190" s="1" t="s">
        <v>251</v>
      </c>
      <c r="R190" s="1" t="s">
        <v>253</v>
      </c>
      <c r="T190" s="8" t="s">
        <v>262</v>
      </c>
      <c r="U190" s="8" t="s">
        <v>251</v>
      </c>
      <c r="V190" s="8" t="s">
        <v>251</v>
      </c>
      <c r="W190" s="8" t="s">
        <v>255</v>
      </c>
      <c r="X190" s="8" t="s">
        <v>251</v>
      </c>
      <c r="Y190" s="9"/>
      <c r="Z190" s="8" t="s">
        <v>256</v>
      </c>
      <c r="AA190" s="9"/>
      <c r="AB190" s="8" t="s">
        <v>251</v>
      </c>
      <c r="AC190" s="9"/>
      <c r="AD190" s="8" t="s">
        <v>251</v>
      </c>
      <c r="AE190" s="8" t="s">
        <v>263</v>
      </c>
      <c r="AF190" s="8" t="s">
        <v>258</v>
      </c>
      <c r="AG190" s="8" t="s">
        <v>259</v>
      </c>
      <c r="AH190" s="8" t="s">
        <v>251</v>
      </c>
      <c r="AI190" s="9"/>
      <c r="AJ190" s="8" t="s">
        <v>261</v>
      </c>
      <c r="AK190" s="9"/>
    </row>
    <row r="191" spans="1:37">
      <c r="A191" s="2">
        <v>44516.876215625001</v>
      </c>
      <c r="B191" s="1" t="s">
        <v>303</v>
      </c>
      <c r="C191" s="1" t="s">
        <v>304</v>
      </c>
      <c r="D191" s="3">
        <v>44514</v>
      </c>
      <c r="E191" s="1" t="s">
        <v>243</v>
      </c>
      <c r="F191" s="1" t="s">
        <v>349</v>
      </c>
      <c r="G191" s="1" t="s">
        <v>245</v>
      </c>
      <c r="H191" s="1" t="s">
        <v>246</v>
      </c>
      <c r="I191" s="1" t="s">
        <v>311</v>
      </c>
      <c r="K191" s="1" t="s">
        <v>248</v>
      </c>
      <c r="L191" s="1" t="s">
        <v>249</v>
      </c>
      <c r="M191" s="1" t="s">
        <v>250</v>
      </c>
      <c r="N191" s="1" t="s">
        <v>251</v>
      </c>
      <c r="O191" s="1" t="s">
        <v>251</v>
      </c>
      <c r="P191" s="1" t="s">
        <v>252</v>
      </c>
      <c r="Q191" s="1" t="s">
        <v>251</v>
      </c>
      <c r="R191" s="1" t="s">
        <v>253</v>
      </c>
      <c r="T191" s="8" t="s">
        <v>262</v>
      </c>
      <c r="U191" s="8" t="s">
        <v>251</v>
      </c>
      <c r="V191" s="8" t="s">
        <v>251</v>
      </c>
      <c r="W191" s="8" t="s">
        <v>255</v>
      </c>
      <c r="X191" s="8" t="s">
        <v>251</v>
      </c>
      <c r="Y191" s="9"/>
      <c r="Z191" s="8" t="s">
        <v>256</v>
      </c>
      <c r="AA191" s="9"/>
      <c r="AB191" s="8" t="s">
        <v>251</v>
      </c>
      <c r="AC191" s="9"/>
      <c r="AD191" s="8" t="s">
        <v>251</v>
      </c>
      <c r="AE191" s="8" t="s">
        <v>263</v>
      </c>
      <c r="AF191" s="8" t="s">
        <v>258</v>
      </c>
      <c r="AG191" s="8" t="s">
        <v>259</v>
      </c>
      <c r="AH191" s="8" t="s">
        <v>248</v>
      </c>
      <c r="AI191" s="8" t="s">
        <v>264</v>
      </c>
      <c r="AJ191" s="8" t="s">
        <v>261</v>
      </c>
      <c r="AK191" s="9"/>
    </row>
    <row r="192" spans="1:37">
      <c r="A192" s="2">
        <v>44508.731564270834</v>
      </c>
      <c r="B192" s="1" t="s">
        <v>241</v>
      </c>
      <c r="C192" s="1" t="s">
        <v>242</v>
      </c>
      <c r="D192" s="3">
        <v>44508</v>
      </c>
      <c r="E192" s="1" t="s">
        <v>243</v>
      </c>
      <c r="F192" s="1" t="s">
        <v>486</v>
      </c>
      <c r="G192" s="1" t="s">
        <v>245</v>
      </c>
      <c r="H192" s="1" t="s">
        <v>246</v>
      </c>
      <c r="I192" s="1" t="s">
        <v>279</v>
      </c>
      <c r="K192" s="1" t="s">
        <v>248</v>
      </c>
      <c r="L192" s="1" t="s">
        <v>249</v>
      </c>
      <c r="M192" s="1" t="s">
        <v>250</v>
      </c>
      <c r="N192" s="1" t="s">
        <v>251</v>
      </c>
      <c r="O192" s="1" t="s">
        <v>251</v>
      </c>
      <c r="P192" s="1" t="s">
        <v>252</v>
      </c>
      <c r="Q192" s="1" t="s">
        <v>251</v>
      </c>
      <c r="R192" s="1" t="s">
        <v>253</v>
      </c>
      <c r="T192" s="8" t="s">
        <v>276</v>
      </c>
      <c r="U192" s="8" t="s">
        <v>251</v>
      </c>
      <c r="V192" s="8" t="s">
        <v>251</v>
      </c>
      <c r="W192" s="8" t="s">
        <v>255</v>
      </c>
      <c r="X192" s="8" t="s">
        <v>251</v>
      </c>
      <c r="Y192" s="9"/>
      <c r="Z192" s="8" t="s">
        <v>256</v>
      </c>
      <c r="AA192" s="9"/>
      <c r="AB192" s="8" t="s">
        <v>251</v>
      </c>
      <c r="AC192" s="9"/>
      <c r="AD192" s="8" t="s">
        <v>251</v>
      </c>
      <c r="AE192" s="8" t="s">
        <v>267</v>
      </c>
      <c r="AF192" s="8" t="s">
        <v>258</v>
      </c>
      <c r="AG192" s="8" t="s">
        <v>259</v>
      </c>
      <c r="AH192" s="8" t="s">
        <v>248</v>
      </c>
      <c r="AI192" s="8" t="s">
        <v>437</v>
      </c>
      <c r="AJ192" s="8" t="s">
        <v>261</v>
      </c>
      <c r="AK192" s="9"/>
    </row>
    <row r="193" spans="1:37">
      <c r="A193" s="2">
        <v>44520.648841655093</v>
      </c>
      <c r="B193" s="1" t="s">
        <v>303</v>
      </c>
      <c r="C193" s="1" t="s">
        <v>304</v>
      </c>
      <c r="D193" s="3">
        <v>44518</v>
      </c>
      <c r="E193" s="1" t="s">
        <v>243</v>
      </c>
      <c r="F193" s="4" t="s">
        <v>399</v>
      </c>
      <c r="G193" s="1" t="s">
        <v>245</v>
      </c>
      <c r="H193" s="1" t="s">
        <v>246</v>
      </c>
      <c r="I193" s="1" t="s">
        <v>311</v>
      </c>
      <c r="K193" s="1" t="s">
        <v>248</v>
      </c>
      <c r="L193" s="1" t="s">
        <v>249</v>
      </c>
      <c r="M193" s="1" t="s">
        <v>250</v>
      </c>
      <c r="N193" s="1" t="s">
        <v>248</v>
      </c>
      <c r="O193" s="1" t="s">
        <v>251</v>
      </c>
      <c r="P193" s="1" t="s">
        <v>252</v>
      </c>
      <c r="Q193" s="1" t="s">
        <v>251</v>
      </c>
      <c r="R193" s="1" t="s">
        <v>253</v>
      </c>
      <c r="T193" s="8" t="s">
        <v>276</v>
      </c>
      <c r="U193" s="8" t="s">
        <v>251</v>
      </c>
      <c r="V193" s="8" t="s">
        <v>251</v>
      </c>
      <c r="W193" s="8" t="s">
        <v>255</v>
      </c>
      <c r="X193" s="8" t="s">
        <v>251</v>
      </c>
      <c r="Y193" s="9"/>
      <c r="Z193" s="8" t="s">
        <v>256</v>
      </c>
      <c r="AA193" s="9"/>
      <c r="AB193" s="8" t="s">
        <v>251</v>
      </c>
      <c r="AC193" s="9"/>
      <c r="AD193" s="8" t="s">
        <v>251</v>
      </c>
      <c r="AE193" s="8" t="s">
        <v>267</v>
      </c>
      <c r="AF193" s="8" t="s">
        <v>258</v>
      </c>
      <c r="AG193" s="8" t="s">
        <v>259</v>
      </c>
      <c r="AH193" s="8" t="s">
        <v>251</v>
      </c>
      <c r="AI193" s="9"/>
      <c r="AJ193" s="8" t="s">
        <v>261</v>
      </c>
      <c r="AK193" s="9"/>
    </row>
    <row r="194" spans="1:37">
      <c r="A194" s="2">
        <v>44504.719207754628</v>
      </c>
      <c r="B194" s="1" t="s">
        <v>241</v>
      </c>
      <c r="C194" s="1" t="s">
        <v>242</v>
      </c>
      <c r="D194" s="3">
        <v>44504</v>
      </c>
      <c r="E194" s="1" t="s">
        <v>243</v>
      </c>
      <c r="F194" s="1" t="s">
        <v>385</v>
      </c>
      <c r="G194" s="1" t="s">
        <v>298</v>
      </c>
      <c r="H194" s="1" t="s">
        <v>251</v>
      </c>
      <c r="I194" s="1" t="s">
        <v>247</v>
      </c>
      <c r="J194" s="1">
        <v>116</v>
      </c>
      <c r="K194" s="1" t="s">
        <v>248</v>
      </c>
      <c r="L194" s="1" t="s">
        <v>249</v>
      </c>
      <c r="M194" s="1" t="s">
        <v>250</v>
      </c>
      <c r="N194" s="1" t="s">
        <v>251</v>
      </c>
      <c r="O194" s="1" t="s">
        <v>251</v>
      </c>
      <c r="P194" s="1" t="s">
        <v>281</v>
      </c>
      <c r="Q194" s="1" t="s">
        <v>251</v>
      </c>
      <c r="R194" s="1" t="s">
        <v>253</v>
      </c>
      <c r="T194" s="8" t="s">
        <v>276</v>
      </c>
      <c r="U194" s="8" t="s">
        <v>251</v>
      </c>
      <c r="V194" s="8" t="s">
        <v>251</v>
      </c>
      <c r="W194" s="8" t="s">
        <v>255</v>
      </c>
      <c r="X194" s="8" t="s">
        <v>251</v>
      </c>
      <c r="Y194" s="9"/>
      <c r="Z194" s="8" t="s">
        <v>256</v>
      </c>
      <c r="AA194" s="9"/>
      <c r="AB194" s="8" t="s">
        <v>251</v>
      </c>
      <c r="AC194" s="9"/>
      <c r="AD194" s="8" t="s">
        <v>251</v>
      </c>
      <c r="AE194" s="8" t="s">
        <v>267</v>
      </c>
      <c r="AF194" s="8" t="s">
        <v>258</v>
      </c>
      <c r="AG194" s="8" t="s">
        <v>259</v>
      </c>
      <c r="AH194" s="8" t="s">
        <v>251</v>
      </c>
      <c r="AI194" s="9"/>
      <c r="AJ194" s="8" t="s">
        <v>261</v>
      </c>
      <c r="AK194" s="9"/>
    </row>
    <row r="195" spans="1:37">
      <c r="A195" s="2">
        <v>44512.503399062502</v>
      </c>
      <c r="B195" s="1" t="s">
        <v>241</v>
      </c>
      <c r="C195" s="1" t="s">
        <v>242</v>
      </c>
      <c r="D195" s="3">
        <v>44512</v>
      </c>
      <c r="E195" s="1" t="s">
        <v>243</v>
      </c>
      <c r="F195" s="1" t="s">
        <v>324</v>
      </c>
      <c r="G195" s="1" t="s">
        <v>245</v>
      </c>
      <c r="H195" s="1" t="s">
        <v>246</v>
      </c>
      <c r="I195" s="1" t="s">
        <v>247</v>
      </c>
      <c r="J195" s="1">
        <v>135</v>
      </c>
      <c r="K195" s="1" t="s">
        <v>251</v>
      </c>
      <c r="L195" s="1" t="s">
        <v>249</v>
      </c>
      <c r="M195" s="1" t="s">
        <v>250</v>
      </c>
      <c r="N195" s="1" t="s">
        <v>251</v>
      </c>
      <c r="O195" s="1" t="s">
        <v>251</v>
      </c>
      <c r="P195" s="1" t="s">
        <v>252</v>
      </c>
      <c r="Q195" s="1" t="s">
        <v>251</v>
      </c>
      <c r="R195" s="1" t="s">
        <v>253</v>
      </c>
      <c r="T195" s="8" t="s">
        <v>276</v>
      </c>
      <c r="U195" s="8" t="s">
        <v>251</v>
      </c>
      <c r="V195" s="8" t="s">
        <v>251</v>
      </c>
      <c r="W195" s="8" t="s">
        <v>255</v>
      </c>
      <c r="X195" s="8" t="s">
        <v>251</v>
      </c>
      <c r="Y195" s="9"/>
      <c r="Z195" s="8" t="s">
        <v>256</v>
      </c>
      <c r="AA195" s="9"/>
      <c r="AB195" s="8" t="s">
        <v>251</v>
      </c>
      <c r="AC195" s="9"/>
      <c r="AD195" s="8" t="s">
        <v>251</v>
      </c>
      <c r="AE195" s="8" t="s">
        <v>267</v>
      </c>
      <c r="AF195" s="8" t="s">
        <v>258</v>
      </c>
      <c r="AG195" s="8" t="s">
        <v>259</v>
      </c>
      <c r="AH195" s="8" t="s">
        <v>248</v>
      </c>
      <c r="AI195" s="8" t="s">
        <v>264</v>
      </c>
      <c r="AJ195" s="8" t="s">
        <v>261</v>
      </c>
      <c r="AK195" s="9"/>
    </row>
    <row r="196" spans="1:37">
      <c r="A196" s="2">
        <v>44516.876215625001</v>
      </c>
      <c r="B196" s="1" t="s">
        <v>303</v>
      </c>
      <c r="C196" s="1" t="s">
        <v>304</v>
      </c>
      <c r="D196" s="3">
        <v>44514</v>
      </c>
      <c r="E196" s="1" t="s">
        <v>243</v>
      </c>
      <c r="F196" s="1" t="s">
        <v>349</v>
      </c>
      <c r="G196" s="1" t="s">
        <v>245</v>
      </c>
      <c r="H196" s="1" t="s">
        <v>246</v>
      </c>
      <c r="I196" s="1" t="s">
        <v>311</v>
      </c>
      <c r="K196" s="1" t="s">
        <v>248</v>
      </c>
      <c r="L196" s="1" t="s">
        <v>249</v>
      </c>
      <c r="M196" s="1" t="s">
        <v>250</v>
      </c>
      <c r="N196" s="1" t="s">
        <v>251</v>
      </c>
      <c r="O196" s="1" t="s">
        <v>251</v>
      </c>
      <c r="P196" s="1" t="s">
        <v>252</v>
      </c>
      <c r="Q196" s="1" t="s">
        <v>251</v>
      </c>
      <c r="R196" s="1" t="s">
        <v>253</v>
      </c>
      <c r="T196" s="11" t="s">
        <v>333</v>
      </c>
      <c r="U196" s="11" t="s">
        <v>251</v>
      </c>
      <c r="V196" s="11" t="s">
        <v>251</v>
      </c>
      <c r="W196" s="11" t="s">
        <v>255</v>
      </c>
      <c r="X196" s="11" t="s">
        <v>251</v>
      </c>
      <c r="Y196" s="12"/>
      <c r="Z196" s="11" t="s">
        <v>256</v>
      </c>
      <c r="AA196" s="12"/>
      <c r="AB196" s="11" t="s">
        <v>251</v>
      </c>
      <c r="AC196" s="12"/>
      <c r="AD196" s="11" t="s">
        <v>251</v>
      </c>
      <c r="AE196" s="11" t="s">
        <v>257</v>
      </c>
      <c r="AF196" s="11" t="s">
        <v>258</v>
      </c>
      <c r="AG196" s="11" t="s">
        <v>259</v>
      </c>
      <c r="AH196" s="11" t="s">
        <v>248</v>
      </c>
      <c r="AI196" s="11" t="s">
        <v>351</v>
      </c>
      <c r="AJ196" s="11" t="s">
        <v>261</v>
      </c>
      <c r="AK196" s="12"/>
    </row>
    <row r="197" spans="1:37">
      <c r="A197" s="2">
        <v>44520.648841655093</v>
      </c>
      <c r="B197" s="1" t="s">
        <v>303</v>
      </c>
      <c r="C197" s="1" t="s">
        <v>304</v>
      </c>
      <c r="D197" s="3">
        <v>44518</v>
      </c>
      <c r="E197" s="1" t="s">
        <v>243</v>
      </c>
      <c r="F197" s="4" t="s">
        <v>399</v>
      </c>
      <c r="G197" s="1" t="s">
        <v>245</v>
      </c>
      <c r="H197" s="1" t="s">
        <v>246</v>
      </c>
      <c r="I197" s="1" t="s">
        <v>311</v>
      </c>
      <c r="K197" s="1" t="s">
        <v>248</v>
      </c>
      <c r="L197" s="1" t="s">
        <v>249</v>
      </c>
      <c r="M197" s="1" t="s">
        <v>250</v>
      </c>
      <c r="N197" s="1" t="s">
        <v>248</v>
      </c>
      <c r="O197" s="1" t="s">
        <v>251</v>
      </c>
      <c r="P197" s="1" t="s">
        <v>252</v>
      </c>
      <c r="Q197" s="1" t="s">
        <v>251</v>
      </c>
      <c r="R197" s="1" t="s">
        <v>253</v>
      </c>
      <c r="T197" s="8" t="s">
        <v>273</v>
      </c>
      <c r="U197" s="11" t="s">
        <v>251</v>
      </c>
      <c r="V197" s="11" t="s">
        <v>251</v>
      </c>
      <c r="W197" s="11" t="s">
        <v>274</v>
      </c>
      <c r="X197" s="11" t="s">
        <v>251</v>
      </c>
      <c r="Y197" s="12"/>
      <c r="Z197" s="11" t="s">
        <v>275</v>
      </c>
      <c r="AA197" s="12"/>
      <c r="AB197" s="11" t="s">
        <v>251</v>
      </c>
      <c r="AC197" s="12"/>
      <c r="AD197" s="11" t="s">
        <v>251</v>
      </c>
      <c r="AE197" s="11" t="s">
        <v>268</v>
      </c>
      <c r="AF197" s="11" t="s">
        <v>258</v>
      </c>
      <c r="AG197" s="11" t="s">
        <v>259</v>
      </c>
      <c r="AH197" s="11" t="s">
        <v>251</v>
      </c>
      <c r="AI197" s="12"/>
      <c r="AJ197" s="11" t="s">
        <v>261</v>
      </c>
      <c r="AK197" s="12"/>
    </row>
    <row r="198" spans="1:37">
      <c r="A198" s="2">
        <v>44515.322203472228</v>
      </c>
      <c r="B198" s="1" t="s">
        <v>241</v>
      </c>
      <c r="C198" s="1" t="s">
        <v>269</v>
      </c>
      <c r="D198" s="3">
        <v>44515</v>
      </c>
      <c r="E198" s="1" t="s">
        <v>243</v>
      </c>
      <c r="F198" s="1" t="s">
        <v>325</v>
      </c>
      <c r="G198" s="1" t="s">
        <v>245</v>
      </c>
      <c r="H198" s="1" t="s">
        <v>246</v>
      </c>
      <c r="I198" s="1" t="s">
        <v>247</v>
      </c>
      <c r="J198" s="1">
        <v>120</v>
      </c>
      <c r="K198" s="1" t="s">
        <v>251</v>
      </c>
      <c r="L198" s="1" t="s">
        <v>271</v>
      </c>
      <c r="M198" s="1" t="s">
        <v>250</v>
      </c>
      <c r="N198" s="1" t="s">
        <v>251</v>
      </c>
      <c r="O198" s="1" t="s">
        <v>251</v>
      </c>
      <c r="P198" s="1" t="s">
        <v>272</v>
      </c>
      <c r="Q198" s="1" t="s">
        <v>248</v>
      </c>
      <c r="R198" s="1" t="s">
        <v>253</v>
      </c>
      <c r="T198" s="11" t="s">
        <v>329</v>
      </c>
      <c r="U198" s="11" t="s">
        <v>251</v>
      </c>
      <c r="V198" s="11" t="s">
        <v>251</v>
      </c>
      <c r="W198" s="11" t="s">
        <v>255</v>
      </c>
      <c r="X198" s="11" t="s">
        <v>251</v>
      </c>
      <c r="Y198" s="12"/>
      <c r="Z198" s="11" t="s">
        <v>256</v>
      </c>
      <c r="AA198" s="12"/>
      <c r="AB198" s="11" t="s">
        <v>251</v>
      </c>
      <c r="AC198" s="12"/>
      <c r="AD198" s="11" t="s">
        <v>251</v>
      </c>
      <c r="AE198" s="11" t="s">
        <v>330</v>
      </c>
      <c r="AF198" s="11" t="s">
        <v>258</v>
      </c>
      <c r="AG198" s="11" t="s">
        <v>259</v>
      </c>
      <c r="AH198" s="11" t="s">
        <v>251</v>
      </c>
      <c r="AI198" s="12"/>
      <c r="AJ198" s="11" t="s">
        <v>261</v>
      </c>
      <c r="AK198" s="12"/>
    </row>
    <row r="199" spans="1:37">
      <c r="A199" s="2">
        <v>44516.839226539349</v>
      </c>
      <c r="B199" s="1" t="s">
        <v>303</v>
      </c>
      <c r="C199" s="1" t="s">
        <v>304</v>
      </c>
      <c r="D199" s="3">
        <v>44512</v>
      </c>
      <c r="E199" s="1" t="s">
        <v>243</v>
      </c>
      <c r="F199" s="1" t="s">
        <v>338</v>
      </c>
      <c r="G199" s="1" t="s">
        <v>245</v>
      </c>
      <c r="H199" s="1" t="s">
        <v>246</v>
      </c>
      <c r="I199" s="1" t="s">
        <v>247</v>
      </c>
      <c r="J199" s="1">
        <v>224</v>
      </c>
      <c r="K199" s="1" t="s">
        <v>248</v>
      </c>
      <c r="L199" s="1" t="s">
        <v>249</v>
      </c>
      <c r="M199" s="1" t="s">
        <v>250</v>
      </c>
      <c r="N199" s="1" t="s">
        <v>251</v>
      </c>
      <c r="O199" s="1" t="s">
        <v>251</v>
      </c>
      <c r="P199" s="1" t="s">
        <v>252</v>
      </c>
      <c r="Q199" s="1" t="s">
        <v>251</v>
      </c>
      <c r="R199" s="1" t="s">
        <v>253</v>
      </c>
      <c r="T199" s="11" t="s">
        <v>341</v>
      </c>
      <c r="U199" s="11" t="s">
        <v>251</v>
      </c>
      <c r="V199" s="11" t="s">
        <v>251</v>
      </c>
      <c r="W199" s="11" t="s">
        <v>255</v>
      </c>
      <c r="X199" s="11" t="s">
        <v>251</v>
      </c>
      <c r="Y199" s="12"/>
      <c r="Z199" s="11" t="s">
        <v>256</v>
      </c>
      <c r="AA199" s="12"/>
      <c r="AB199" s="11" t="s">
        <v>251</v>
      </c>
      <c r="AC199" s="12"/>
      <c r="AD199" s="11" t="s">
        <v>251</v>
      </c>
      <c r="AE199" s="11" t="s">
        <v>268</v>
      </c>
      <c r="AF199" s="11" t="s">
        <v>258</v>
      </c>
      <c r="AG199" s="11" t="s">
        <v>259</v>
      </c>
      <c r="AH199" s="11" t="s">
        <v>251</v>
      </c>
      <c r="AI199" s="12"/>
      <c r="AJ199" s="11" t="s">
        <v>261</v>
      </c>
      <c r="AK199" s="12"/>
    </row>
    <row r="200" spans="1:37">
      <c r="A200" s="2">
        <v>44515.333362337959</v>
      </c>
      <c r="B200" s="1" t="s">
        <v>241</v>
      </c>
      <c r="C200" s="1" t="s">
        <v>269</v>
      </c>
      <c r="D200" s="3">
        <v>44515</v>
      </c>
      <c r="E200" s="1" t="s">
        <v>243</v>
      </c>
      <c r="F200" s="1" t="s">
        <v>431</v>
      </c>
      <c r="G200" s="1" t="s">
        <v>245</v>
      </c>
      <c r="H200" s="1" t="s">
        <v>246</v>
      </c>
      <c r="I200" s="1" t="s">
        <v>285</v>
      </c>
      <c r="K200" s="1" t="s">
        <v>248</v>
      </c>
      <c r="L200" s="1" t="s">
        <v>249</v>
      </c>
      <c r="M200" s="1" t="s">
        <v>250</v>
      </c>
      <c r="N200" s="1" t="s">
        <v>251</v>
      </c>
      <c r="O200" s="1" t="s">
        <v>251</v>
      </c>
      <c r="P200" s="1" t="s">
        <v>272</v>
      </c>
      <c r="Q200" s="1" t="s">
        <v>248</v>
      </c>
      <c r="R200" s="1" t="s">
        <v>253</v>
      </c>
      <c r="T200" s="8" t="s">
        <v>354</v>
      </c>
      <c r="U200" s="11" t="s">
        <v>251</v>
      </c>
      <c r="V200" s="11" t="s">
        <v>251</v>
      </c>
      <c r="W200" s="11" t="s">
        <v>274</v>
      </c>
      <c r="X200" s="11" t="s">
        <v>251</v>
      </c>
      <c r="Y200" s="12"/>
      <c r="Z200" s="11" t="s">
        <v>275</v>
      </c>
      <c r="AA200" s="12"/>
      <c r="AB200" s="11" t="s">
        <v>251</v>
      </c>
      <c r="AC200" s="12"/>
      <c r="AD200" s="11" t="s">
        <v>251</v>
      </c>
      <c r="AE200" s="11" t="s">
        <v>291</v>
      </c>
      <c r="AF200" s="11" t="s">
        <v>258</v>
      </c>
      <c r="AG200" s="11" t="s">
        <v>259</v>
      </c>
      <c r="AH200" s="11" t="s">
        <v>251</v>
      </c>
      <c r="AI200" s="12"/>
      <c r="AJ200" s="11" t="s">
        <v>261</v>
      </c>
      <c r="AK200" s="12"/>
    </row>
    <row r="201" spans="1:37">
      <c r="A201" s="2">
        <v>44522.690786215273</v>
      </c>
      <c r="B201" s="1" t="s">
        <v>241</v>
      </c>
      <c r="C201" s="1" t="s">
        <v>277</v>
      </c>
      <c r="D201" s="3">
        <v>44522</v>
      </c>
      <c r="E201" s="1" t="s">
        <v>243</v>
      </c>
      <c r="F201" s="1" t="s">
        <v>457</v>
      </c>
      <c r="G201" s="1" t="s">
        <v>245</v>
      </c>
      <c r="H201" s="1" t="s">
        <v>246</v>
      </c>
      <c r="I201" s="1" t="s">
        <v>434</v>
      </c>
      <c r="K201" s="1" t="s">
        <v>248</v>
      </c>
      <c r="L201" s="1" t="s">
        <v>249</v>
      </c>
      <c r="M201" s="1" t="s">
        <v>250</v>
      </c>
      <c r="N201" s="1" t="s">
        <v>251</v>
      </c>
      <c r="O201" s="1" t="s">
        <v>251</v>
      </c>
      <c r="P201" s="1" t="s">
        <v>272</v>
      </c>
      <c r="Q201" s="1" t="s">
        <v>251</v>
      </c>
      <c r="R201" s="1" t="s">
        <v>253</v>
      </c>
      <c r="T201" s="8" t="s">
        <v>354</v>
      </c>
      <c r="U201" s="11" t="s">
        <v>251</v>
      </c>
      <c r="V201" s="11" t="s">
        <v>251</v>
      </c>
      <c r="W201" s="11" t="s">
        <v>274</v>
      </c>
      <c r="X201" s="11" t="s">
        <v>251</v>
      </c>
      <c r="Y201" s="12"/>
      <c r="Z201" s="11" t="s">
        <v>275</v>
      </c>
      <c r="AA201" s="12"/>
      <c r="AB201" s="11" t="s">
        <v>251</v>
      </c>
      <c r="AC201" s="12"/>
      <c r="AD201" s="11" t="s">
        <v>251</v>
      </c>
      <c r="AE201" s="11" t="s">
        <v>291</v>
      </c>
      <c r="AF201" s="11" t="s">
        <v>258</v>
      </c>
      <c r="AG201" s="11" t="s">
        <v>259</v>
      </c>
      <c r="AH201" s="11" t="s">
        <v>251</v>
      </c>
      <c r="AI201" s="12"/>
      <c r="AJ201" s="11" t="s">
        <v>261</v>
      </c>
      <c r="AK201" s="12"/>
    </row>
    <row r="202" spans="1:37">
      <c r="A202" s="2">
        <v>44522.743256111113</v>
      </c>
      <c r="B202" s="1" t="s">
        <v>303</v>
      </c>
      <c r="C202" s="1" t="s">
        <v>304</v>
      </c>
      <c r="D202" s="3">
        <v>44522</v>
      </c>
      <c r="E202" s="1" t="s">
        <v>243</v>
      </c>
      <c r="F202" s="1" t="s">
        <v>477</v>
      </c>
      <c r="G202" s="1" t="s">
        <v>298</v>
      </c>
      <c r="H202" s="1" t="s">
        <v>248</v>
      </c>
      <c r="I202" s="1" t="s">
        <v>279</v>
      </c>
      <c r="K202" s="1" t="s">
        <v>248</v>
      </c>
      <c r="L202" s="1" t="s">
        <v>249</v>
      </c>
      <c r="M202" s="1" t="s">
        <v>250</v>
      </c>
      <c r="N202" s="1" t="s">
        <v>251</v>
      </c>
      <c r="O202" s="1" t="s">
        <v>251</v>
      </c>
      <c r="P202" s="1" t="s">
        <v>281</v>
      </c>
      <c r="Q202" s="1" t="s">
        <v>251</v>
      </c>
      <c r="R202" s="1" t="s">
        <v>253</v>
      </c>
      <c r="T202" s="8" t="s">
        <v>354</v>
      </c>
      <c r="U202" s="11" t="s">
        <v>251</v>
      </c>
      <c r="V202" s="11" t="s">
        <v>251</v>
      </c>
      <c r="W202" s="11" t="s">
        <v>274</v>
      </c>
      <c r="X202" s="11" t="s">
        <v>251</v>
      </c>
      <c r="Y202" s="12"/>
      <c r="Z202" s="11" t="s">
        <v>275</v>
      </c>
      <c r="AA202" s="12"/>
      <c r="AB202" s="11" t="s">
        <v>251</v>
      </c>
      <c r="AC202" s="12"/>
      <c r="AD202" s="11" t="s">
        <v>251</v>
      </c>
      <c r="AE202" s="11" t="s">
        <v>291</v>
      </c>
      <c r="AF202" s="11" t="s">
        <v>258</v>
      </c>
      <c r="AG202" s="11" t="s">
        <v>259</v>
      </c>
      <c r="AH202" s="11" t="s">
        <v>251</v>
      </c>
      <c r="AI202" s="12"/>
      <c r="AJ202" s="11" t="s">
        <v>261</v>
      </c>
      <c r="AK202" s="12"/>
    </row>
    <row r="203" spans="1:37">
      <c r="A203" s="2">
        <v>44504.733741620366</v>
      </c>
      <c r="B203" s="1" t="s">
        <v>241</v>
      </c>
      <c r="C203" s="1" t="s">
        <v>242</v>
      </c>
      <c r="D203" s="3">
        <v>44504</v>
      </c>
      <c r="E203" s="1" t="s">
        <v>243</v>
      </c>
      <c r="F203" s="1" t="s">
        <v>408</v>
      </c>
      <c r="G203" s="1" t="s">
        <v>245</v>
      </c>
      <c r="H203" s="1" t="s">
        <v>246</v>
      </c>
      <c r="I203" s="1" t="s">
        <v>285</v>
      </c>
      <c r="K203" s="1" t="s">
        <v>248</v>
      </c>
      <c r="L203" s="1" t="s">
        <v>249</v>
      </c>
      <c r="M203" s="1" t="s">
        <v>250</v>
      </c>
      <c r="N203" s="1" t="s">
        <v>251</v>
      </c>
      <c r="O203" s="1" t="s">
        <v>251</v>
      </c>
      <c r="P203" s="1" t="s">
        <v>272</v>
      </c>
      <c r="Q203" s="1" t="s">
        <v>251</v>
      </c>
      <c r="R203" s="1" t="s">
        <v>253</v>
      </c>
      <c r="T203" s="11" t="s">
        <v>265</v>
      </c>
      <c r="U203" s="11" t="s">
        <v>251</v>
      </c>
      <c r="V203" s="11" t="s">
        <v>251</v>
      </c>
      <c r="W203" s="11" t="s">
        <v>255</v>
      </c>
      <c r="X203" s="11" t="s">
        <v>251</v>
      </c>
      <c r="Y203" s="12"/>
      <c r="Z203" s="11" t="s">
        <v>256</v>
      </c>
      <c r="AA203" s="12"/>
      <c r="AB203" s="11" t="s">
        <v>251</v>
      </c>
      <c r="AC203" s="12"/>
      <c r="AD203" s="11" t="s">
        <v>251</v>
      </c>
      <c r="AE203" s="11" t="s">
        <v>266</v>
      </c>
      <c r="AF203" s="11" t="s">
        <v>258</v>
      </c>
      <c r="AG203" s="11" t="s">
        <v>259</v>
      </c>
      <c r="AH203" s="11" t="s">
        <v>251</v>
      </c>
      <c r="AI203" s="12"/>
      <c r="AJ203" s="11" t="s">
        <v>261</v>
      </c>
      <c r="AK203" s="12"/>
    </row>
    <row r="204" spans="1:37">
      <c r="A204" s="2">
        <v>44522.71197157407</v>
      </c>
      <c r="B204" s="1" t="s">
        <v>241</v>
      </c>
      <c r="C204" s="1" t="s">
        <v>242</v>
      </c>
      <c r="D204" s="3">
        <v>44522</v>
      </c>
      <c r="E204" s="1" t="s">
        <v>243</v>
      </c>
      <c r="F204" s="1" t="s">
        <v>363</v>
      </c>
      <c r="G204" s="1" t="s">
        <v>245</v>
      </c>
      <c r="H204" s="1" t="s">
        <v>246</v>
      </c>
      <c r="I204" s="1" t="s">
        <v>279</v>
      </c>
      <c r="K204" s="1" t="s">
        <v>248</v>
      </c>
      <c r="L204" s="1" t="s">
        <v>249</v>
      </c>
      <c r="M204" s="1" t="s">
        <v>250</v>
      </c>
      <c r="N204" s="1" t="s">
        <v>251</v>
      </c>
      <c r="O204" s="1" t="s">
        <v>251</v>
      </c>
      <c r="P204" s="1" t="s">
        <v>281</v>
      </c>
      <c r="Q204" s="1" t="s">
        <v>251</v>
      </c>
      <c r="R204" s="1" t="s">
        <v>253</v>
      </c>
      <c r="T204" s="11" t="s">
        <v>328</v>
      </c>
      <c r="U204" s="11" t="s">
        <v>251</v>
      </c>
      <c r="V204" s="11" t="s">
        <v>251</v>
      </c>
      <c r="W204" s="11" t="s">
        <v>255</v>
      </c>
      <c r="X204" s="11" t="s">
        <v>251</v>
      </c>
      <c r="Y204" s="12"/>
      <c r="Z204" s="11" t="s">
        <v>256</v>
      </c>
      <c r="AA204" s="12"/>
      <c r="AB204" s="11" t="s">
        <v>251</v>
      </c>
      <c r="AC204" s="12"/>
      <c r="AD204" s="11" t="s">
        <v>251</v>
      </c>
      <c r="AE204" s="11" t="s">
        <v>266</v>
      </c>
      <c r="AF204" s="11" t="s">
        <v>258</v>
      </c>
      <c r="AG204" s="11" t="s">
        <v>259</v>
      </c>
      <c r="AH204" s="11" t="s">
        <v>251</v>
      </c>
      <c r="AI204" s="12"/>
      <c r="AJ204" s="11" t="s">
        <v>261</v>
      </c>
      <c r="AK204" s="12"/>
    </row>
    <row r="205" spans="1:37">
      <c r="A205" s="2">
        <v>44508.731564270834</v>
      </c>
      <c r="B205" s="1" t="s">
        <v>241</v>
      </c>
      <c r="C205" s="1" t="s">
        <v>242</v>
      </c>
      <c r="D205" s="3">
        <v>44508</v>
      </c>
      <c r="E205" s="1" t="s">
        <v>243</v>
      </c>
      <c r="F205" s="1" t="s">
        <v>486</v>
      </c>
      <c r="G205" s="1" t="s">
        <v>245</v>
      </c>
      <c r="H205" s="1" t="s">
        <v>246</v>
      </c>
      <c r="I205" s="1" t="s">
        <v>279</v>
      </c>
      <c r="K205" s="1" t="s">
        <v>248</v>
      </c>
      <c r="L205" s="1" t="s">
        <v>249</v>
      </c>
      <c r="M205" s="1" t="s">
        <v>250</v>
      </c>
      <c r="N205" s="1" t="s">
        <v>251</v>
      </c>
      <c r="O205" s="1" t="s">
        <v>251</v>
      </c>
      <c r="P205" s="1" t="s">
        <v>252</v>
      </c>
      <c r="Q205" s="1" t="s">
        <v>251</v>
      </c>
      <c r="R205" s="1" t="s">
        <v>253</v>
      </c>
      <c r="T205" s="11" t="s">
        <v>328</v>
      </c>
      <c r="U205" s="11" t="s">
        <v>251</v>
      </c>
      <c r="V205" s="11" t="s">
        <v>251</v>
      </c>
      <c r="W205" s="11" t="s">
        <v>255</v>
      </c>
      <c r="X205" s="11" t="s">
        <v>251</v>
      </c>
      <c r="Y205" s="12"/>
      <c r="Z205" s="11" t="s">
        <v>256</v>
      </c>
      <c r="AA205" s="12"/>
      <c r="AB205" s="11" t="s">
        <v>251</v>
      </c>
      <c r="AC205" s="12"/>
      <c r="AD205" s="11" t="s">
        <v>251</v>
      </c>
      <c r="AE205" s="11" t="s">
        <v>266</v>
      </c>
      <c r="AF205" s="11" t="s">
        <v>258</v>
      </c>
      <c r="AG205" s="11" t="s">
        <v>259</v>
      </c>
      <c r="AH205" s="11" t="s">
        <v>248</v>
      </c>
      <c r="AI205" s="11" t="s">
        <v>264</v>
      </c>
      <c r="AJ205" s="11" t="s">
        <v>261</v>
      </c>
      <c r="AK205" s="12"/>
    </row>
    <row r="206" spans="1:37">
      <c r="A206" s="2">
        <v>44522.678816990738</v>
      </c>
      <c r="B206" s="1" t="s">
        <v>241</v>
      </c>
      <c r="C206" s="1" t="s">
        <v>277</v>
      </c>
      <c r="D206" s="3">
        <v>44522</v>
      </c>
      <c r="E206" s="1" t="s">
        <v>243</v>
      </c>
      <c r="F206" s="1" t="s">
        <v>453</v>
      </c>
      <c r="G206" s="1" t="s">
        <v>298</v>
      </c>
      <c r="H206" s="1" t="s">
        <v>248</v>
      </c>
      <c r="I206" s="1" t="s">
        <v>247</v>
      </c>
      <c r="J206" s="1">
        <v>230</v>
      </c>
      <c r="K206" s="1" t="s">
        <v>251</v>
      </c>
      <c r="L206" s="1" t="s">
        <v>249</v>
      </c>
      <c r="M206" s="1" t="s">
        <v>250</v>
      </c>
      <c r="N206" s="1" t="s">
        <v>251</v>
      </c>
      <c r="O206" s="1" t="s">
        <v>251</v>
      </c>
      <c r="P206" s="1" t="s">
        <v>272</v>
      </c>
      <c r="Q206" s="1" t="s">
        <v>251</v>
      </c>
      <c r="R206" s="1" t="s">
        <v>253</v>
      </c>
      <c r="T206" s="11" t="s">
        <v>262</v>
      </c>
      <c r="U206" s="11" t="s">
        <v>251</v>
      </c>
      <c r="V206" s="11" t="s">
        <v>251</v>
      </c>
      <c r="W206" s="11" t="s">
        <v>255</v>
      </c>
      <c r="X206" s="11" t="s">
        <v>251</v>
      </c>
      <c r="Y206" s="12"/>
      <c r="Z206" s="11" t="s">
        <v>256</v>
      </c>
      <c r="AA206" s="12"/>
      <c r="AB206" s="11" t="s">
        <v>251</v>
      </c>
      <c r="AC206" s="12"/>
      <c r="AD206" s="11" t="s">
        <v>251</v>
      </c>
      <c r="AE206" s="11" t="s">
        <v>263</v>
      </c>
      <c r="AF206" s="11" t="s">
        <v>258</v>
      </c>
      <c r="AG206" s="11" t="s">
        <v>259</v>
      </c>
      <c r="AH206" s="11" t="s">
        <v>251</v>
      </c>
      <c r="AI206" s="12"/>
      <c r="AJ206" s="11" t="s">
        <v>261</v>
      </c>
      <c r="AK206" s="12"/>
    </row>
    <row r="207" spans="1:37">
      <c r="A207" s="2">
        <v>44516.685153067127</v>
      </c>
      <c r="B207" s="1" t="s">
        <v>241</v>
      </c>
      <c r="C207" s="1" t="s">
        <v>242</v>
      </c>
      <c r="D207" s="3">
        <v>44516</v>
      </c>
      <c r="E207" s="1" t="s">
        <v>243</v>
      </c>
      <c r="F207" s="1" t="s">
        <v>366</v>
      </c>
      <c r="G207" s="1" t="s">
        <v>245</v>
      </c>
      <c r="H207" s="1" t="s">
        <v>246</v>
      </c>
      <c r="I207" s="1" t="s">
        <v>247</v>
      </c>
      <c r="J207" s="1">
        <v>81</v>
      </c>
      <c r="K207" s="1" t="s">
        <v>251</v>
      </c>
      <c r="L207" s="1" t="s">
        <v>271</v>
      </c>
      <c r="M207" s="1" t="s">
        <v>250</v>
      </c>
      <c r="N207" s="1" t="s">
        <v>251</v>
      </c>
      <c r="O207" s="1" t="s">
        <v>251</v>
      </c>
      <c r="P207" s="1" t="s">
        <v>252</v>
      </c>
      <c r="Q207" s="1" t="s">
        <v>251</v>
      </c>
      <c r="R207" s="1" t="s">
        <v>253</v>
      </c>
      <c r="T207" s="11" t="s">
        <v>262</v>
      </c>
      <c r="U207" s="11" t="s">
        <v>251</v>
      </c>
      <c r="V207" s="11" t="s">
        <v>251</v>
      </c>
      <c r="W207" s="11" t="s">
        <v>255</v>
      </c>
      <c r="X207" s="11" t="s">
        <v>251</v>
      </c>
      <c r="Y207" s="12"/>
      <c r="Z207" s="11" t="s">
        <v>256</v>
      </c>
      <c r="AA207" s="12"/>
      <c r="AB207" s="11" t="s">
        <v>251</v>
      </c>
      <c r="AC207" s="12"/>
      <c r="AD207" s="11" t="s">
        <v>251</v>
      </c>
      <c r="AE207" s="11" t="s">
        <v>263</v>
      </c>
      <c r="AF207" s="11" t="s">
        <v>258</v>
      </c>
      <c r="AG207" s="11" t="s">
        <v>259</v>
      </c>
      <c r="AH207" s="11" t="s">
        <v>251</v>
      </c>
      <c r="AI207" s="12"/>
      <c r="AJ207" s="11" t="s">
        <v>261</v>
      </c>
      <c r="AK207" s="12"/>
    </row>
    <row r="208" spans="1:37">
      <c r="A208" s="2">
        <v>44503.719843310188</v>
      </c>
      <c r="B208" s="1" t="s">
        <v>241</v>
      </c>
      <c r="C208" s="1" t="s">
        <v>242</v>
      </c>
      <c r="D208" s="3">
        <v>44503</v>
      </c>
      <c r="E208" s="1" t="s">
        <v>243</v>
      </c>
      <c r="F208" s="1" t="s">
        <v>290</v>
      </c>
      <c r="G208" s="1" t="s">
        <v>245</v>
      </c>
      <c r="H208" s="1" t="s">
        <v>246</v>
      </c>
      <c r="I208" s="1" t="s">
        <v>247</v>
      </c>
      <c r="J208" s="1">
        <v>72</v>
      </c>
      <c r="K208" s="1" t="s">
        <v>251</v>
      </c>
      <c r="L208" s="1" t="s">
        <v>271</v>
      </c>
      <c r="M208" s="1" t="s">
        <v>250</v>
      </c>
      <c r="N208" s="1" t="s">
        <v>251</v>
      </c>
      <c r="O208" s="1" t="s">
        <v>251</v>
      </c>
      <c r="P208" s="1" t="s">
        <v>272</v>
      </c>
      <c r="Q208" s="1" t="s">
        <v>251</v>
      </c>
      <c r="R208" s="1" t="s">
        <v>253</v>
      </c>
      <c r="T208" s="11" t="s">
        <v>293</v>
      </c>
      <c r="U208" s="11" t="s">
        <v>251</v>
      </c>
      <c r="V208" s="11" t="s">
        <v>251</v>
      </c>
      <c r="W208" s="11" t="s">
        <v>255</v>
      </c>
      <c r="X208" s="11" t="s">
        <v>251</v>
      </c>
      <c r="Y208" s="12"/>
      <c r="Z208" s="11" t="s">
        <v>256</v>
      </c>
      <c r="AA208" s="12"/>
      <c r="AB208" s="11" t="s">
        <v>251</v>
      </c>
      <c r="AC208" s="12"/>
      <c r="AD208" s="11" t="s">
        <v>251</v>
      </c>
      <c r="AE208" s="11" t="s">
        <v>263</v>
      </c>
      <c r="AF208" s="11" t="s">
        <v>258</v>
      </c>
      <c r="AG208" s="11" t="s">
        <v>259</v>
      </c>
      <c r="AH208" s="11" t="s">
        <v>251</v>
      </c>
      <c r="AI208" s="12"/>
      <c r="AJ208" s="11" t="s">
        <v>261</v>
      </c>
      <c r="AK208" s="12"/>
    </row>
    <row r="209" spans="1:37">
      <c r="A209" s="2">
        <v>44504.714996249997</v>
      </c>
      <c r="B209" s="1" t="s">
        <v>241</v>
      </c>
      <c r="C209" s="1" t="s">
        <v>277</v>
      </c>
      <c r="D209" s="3">
        <v>44504</v>
      </c>
      <c r="E209" s="1" t="s">
        <v>243</v>
      </c>
      <c r="F209" s="1" t="s">
        <v>405</v>
      </c>
      <c r="G209" s="1" t="s">
        <v>245</v>
      </c>
      <c r="H209" s="1" t="s">
        <v>246</v>
      </c>
      <c r="I209" s="1" t="s">
        <v>247</v>
      </c>
      <c r="J209" s="1">
        <v>204</v>
      </c>
      <c r="K209" s="1" t="s">
        <v>248</v>
      </c>
      <c r="L209" s="1" t="s">
        <v>249</v>
      </c>
      <c r="M209" s="1" t="s">
        <v>250</v>
      </c>
      <c r="N209" s="1" t="s">
        <v>251</v>
      </c>
      <c r="O209" s="1" t="s">
        <v>251</v>
      </c>
      <c r="P209" s="1" t="s">
        <v>272</v>
      </c>
      <c r="Q209" s="1" t="s">
        <v>251</v>
      </c>
      <c r="R209" s="1" t="s">
        <v>253</v>
      </c>
      <c r="T209" s="11" t="s">
        <v>293</v>
      </c>
      <c r="U209" s="11" t="s">
        <v>251</v>
      </c>
      <c r="V209" s="11" t="s">
        <v>251</v>
      </c>
      <c r="W209" s="11" t="s">
        <v>255</v>
      </c>
      <c r="X209" s="11" t="s">
        <v>251</v>
      </c>
      <c r="Y209" s="12"/>
      <c r="Z209" s="11" t="s">
        <v>256</v>
      </c>
      <c r="AA209" s="12"/>
      <c r="AB209" s="11" t="s">
        <v>251</v>
      </c>
      <c r="AC209" s="12"/>
      <c r="AD209" s="11" t="s">
        <v>251</v>
      </c>
      <c r="AE209" s="11" t="s">
        <v>263</v>
      </c>
      <c r="AF209" s="11" t="s">
        <v>258</v>
      </c>
      <c r="AG209" s="11" t="s">
        <v>259</v>
      </c>
      <c r="AH209" s="11" t="s">
        <v>251</v>
      </c>
      <c r="AI209" s="12"/>
      <c r="AJ209" s="11" t="s">
        <v>261</v>
      </c>
      <c r="AK209" s="12"/>
    </row>
    <row r="210" spans="1:37">
      <c r="A210" s="2">
        <v>44518.707921365742</v>
      </c>
      <c r="B210" s="1" t="s">
        <v>241</v>
      </c>
      <c r="C210" s="1" t="s">
        <v>242</v>
      </c>
      <c r="D210" s="3">
        <v>44518</v>
      </c>
      <c r="E210" s="1" t="s">
        <v>243</v>
      </c>
      <c r="F210" s="1" t="s">
        <v>443</v>
      </c>
      <c r="G210" s="1" t="s">
        <v>245</v>
      </c>
      <c r="H210" s="1" t="s">
        <v>246</v>
      </c>
      <c r="I210" s="1" t="s">
        <v>247</v>
      </c>
      <c r="J210" s="1">
        <v>184</v>
      </c>
      <c r="K210" s="1" t="s">
        <v>251</v>
      </c>
      <c r="L210" s="1" t="s">
        <v>249</v>
      </c>
      <c r="M210" s="1" t="s">
        <v>250</v>
      </c>
      <c r="N210" s="1" t="s">
        <v>251</v>
      </c>
      <c r="O210" s="1" t="s">
        <v>251</v>
      </c>
      <c r="P210" s="1" t="s">
        <v>252</v>
      </c>
      <c r="Q210" s="1" t="s">
        <v>251</v>
      </c>
      <c r="R210" s="1" t="s">
        <v>253</v>
      </c>
      <c r="T210" s="11" t="s">
        <v>262</v>
      </c>
      <c r="U210" s="11" t="s">
        <v>251</v>
      </c>
      <c r="V210" s="11" t="s">
        <v>251</v>
      </c>
      <c r="W210" s="11" t="s">
        <v>255</v>
      </c>
      <c r="X210" s="11" t="s">
        <v>251</v>
      </c>
      <c r="Y210" s="12"/>
      <c r="Z210" s="11" t="s">
        <v>256</v>
      </c>
      <c r="AA210" s="12"/>
      <c r="AB210" s="11" t="s">
        <v>251</v>
      </c>
      <c r="AC210" s="12"/>
      <c r="AD210" s="11" t="s">
        <v>251</v>
      </c>
      <c r="AE210" s="11" t="s">
        <v>263</v>
      </c>
      <c r="AF210" s="11" t="s">
        <v>258</v>
      </c>
      <c r="AG210" s="11" t="s">
        <v>259</v>
      </c>
      <c r="AH210" s="11" t="s">
        <v>251</v>
      </c>
      <c r="AI210" s="12"/>
      <c r="AJ210" s="11" t="s">
        <v>261</v>
      </c>
      <c r="AK210" s="12"/>
    </row>
    <row r="211" spans="1:37">
      <c r="A211" s="2">
        <v>44516.68075712963</v>
      </c>
      <c r="B211" s="1" t="s">
        <v>241</v>
      </c>
      <c r="C211" s="1" t="s">
        <v>277</v>
      </c>
      <c r="D211" s="3">
        <v>44516</v>
      </c>
      <c r="E211" s="1" t="s">
        <v>243</v>
      </c>
      <c r="F211" s="1" t="s">
        <v>396</v>
      </c>
      <c r="G211" s="1" t="s">
        <v>245</v>
      </c>
      <c r="H211" s="1" t="s">
        <v>246</v>
      </c>
      <c r="I211" s="1" t="s">
        <v>247</v>
      </c>
      <c r="J211" s="1">
        <v>157</v>
      </c>
      <c r="K211" s="1" t="s">
        <v>251</v>
      </c>
      <c r="L211" s="1" t="s">
        <v>249</v>
      </c>
      <c r="M211" s="1" t="s">
        <v>250</v>
      </c>
      <c r="N211" s="1" t="s">
        <v>251</v>
      </c>
      <c r="O211" s="1" t="s">
        <v>251</v>
      </c>
      <c r="P211" s="1" t="s">
        <v>281</v>
      </c>
      <c r="Q211" s="1" t="s">
        <v>251</v>
      </c>
      <c r="R211" s="1" t="s">
        <v>253</v>
      </c>
      <c r="T211" s="11" t="s">
        <v>276</v>
      </c>
      <c r="U211" s="11" t="s">
        <v>251</v>
      </c>
      <c r="V211" s="11" t="s">
        <v>251</v>
      </c>
      <c r="W211" s="11" t="s">
        <v>255</v>
      </c>
      <c r="X211" s="11" t="s">
        <v>251</v>
      </c>
      <c r="Y211" s="12"/>
      <c r="Z211" s="11" t="s">
        <v>256</v>
      </c>
      <c r="AA211" s="12"/>
      <c r="AB211" s="11" t="s">
        <v>251</v>
      </c>
      <c r="AC211" s="12"/>
      <c r="AD211" s="11" t="s">
        <v>251</v>
      </c>
      <c r="AE211" s="11" t="s">
        <v>267</v>
      </c>
      <c r="AF211" s="11" t="s">
        <v>258</v>
      </c>
      <c r="AG211" s="11" t="s">
        <v>259</v>
      </c>
      <c r="AH211" s="11" t="s">
        <v>251</v>
      </c>
      <c r="AI211" s="12"/>
      <c r="AJ211" s="11" t="s">
        <v>261</v>
      </c>
      <c r="AK211" s="12"/>
    </row>
    <row r="212" spans="1:37">
      <c r="A212" s="2">
        <v>44503.7390909838</v>
      </c>
      <c r="B212" s="1" t="s">
        <v>241</v>
      </c>
      <c r="C212" s="1" t="s">
        <v>242</v>
      </c>
      <c r="D212" s="3">
        <v>44503</v>
      </c>
      <c r="E212" s="1" t="s">
        <v>243</v>
      </c>
      <c r="F212" s="1" t="s">
        <v>373</v>
      </c>
      <c r="G212" s="1" t="s">
        <v>245</v>
      </c>
      <c r="H212" s="1" t="s">
        <v>246</v>
      </c>
      <c r="I212" s="1" t="s">
        <v>285</v>
      </c>
      <c r="K212" s="1" t="s">
        <v>248</v>
      </c>
      <c r="L212" s="1" t="s">
        <v>249</v>
      </c>
      <c r="M212" s="1" t="s">
        <v>250</v>
      </c>
      <c r="N212" s="1" t="s">
        <v>251</v>
      </c>
      <c r="O212" s="1" t="s">
        <v>251</v>
      </c>
      <c r="P212" s="1" t="s">
        <v>272</v>
      </c>
      <c r="Q212" s="1" t="s">
        <v>251</v>
      </c>
      <c r="R212" s="1" t="s">
        <v>253</v>
      </c>
      <c r="T212" s="11" t="s">
        <v>276</v>
      </c>
      <c r="U212" s="11" t="s">
        <v>251</v>
      </c>
      <c r="V212" s="11" t="s">
        <v>251</v>
      </c>
      <c r="W212" s="11" t="s">
        <v>255</v>
      </c>
      <c r="X212" s="11" t="s">
        <v>251</v>
      </c>
      <c r="Y212" s="12"/>
      <c r="Z212" s="11" t="s">
        <v>256</v>
      </c>
      <c r="AA212" s="12"/>
      <c r="AB212" s="11" t="s">
        <v>251</v>
      </c>
      <c r="AC212" s="12"/>
      <c r="AD212" s="11" t="s">
        <v>251</v>
      </c>
      <c r="AE212" s="11" t="s">
        <v>267</v>
      </c>
      <c r="AF212" s="11" t="s">
        <v>258</v>
      </c>
      <c r="AG212" s="11" t="s">
        <v>259</v>
      </c>
      <c r="AH212" s="11" t="s">
        <v>251</v>
      </c>
      <c r="AI212" s="12"/>
      <c r="AJ212" s="11" t="s">
        <v>261</v>
      </c>
      <c r="AK212" s="12"/>
    </row>
    <row r="213" spans="1:37">
      <c r="A213" s="2">
        <v>44508.747532488429</v>
      </c>
      <c r="B213" s="1" t="s">
        <v>303</v>
      </c>
      <c r="C213" s="1" t="s">
        <v>304</v>
      </c>
      <c r="D213" s="3">
        <v>44503</v>
      </c>
      <c r="E213" s="1" t="s">
        <v>243</v>
      </c>
      <c r="F213" s="1" t="s">
        <v>386</v>
      </c>
      <c r="G213" s="1" t="s">
        <v>245</v>
      </c>
      <c r="H213" s="1" t="s">
        <v>246</v>
      </c>
      <c r="I213" s="1" t="s">
        <v>247</v>
      </c>
      <c r="J213" s="1">
        <v>162</v>
      </c>
      <c r="K213" s="1" t="s">
        <v>251</v>
      </c>
      <c r="L213" s="1" t="s">
        <v>249</v>
      </c>
      <c r="M213" s="1" t="s">
        <v>250</v>
      </c>
      <c r="N213" s="1" t="s">
        <v>251</v>
      </c>
      <c r="O213" s="1" t="s">
        <v>251</v>
      </c>
      <c r="P213" s="1" t="s">
        <v>281</v>
      </c>
      <c r="Q213" s="1" t="s">
        <v>251</v>
      </c>
      <c r="R213" s="1" t="s">
        <v>253</v>
      </c>
      <c r="T213" s="11" t="s">
        <v>355</v>
      </c>
      <c r="U213" s="11" t="s">
        <v>251</v>
      </c>
      <c r="V213" s="11" t="s">
        <v>251</v>
      </c>
      <c r="W213" s="11" t="s">
        <v>255</v>
      </c>
      <c r="X213" s="11" t="s">
        <v>251</v>
      </c>
      <c r="Y213" s="12"/>
      <c r="Z213" s="11" t="s">
        <v>256</v>
      </c>
      <c r="AA213" s="12"/>
      <c r="AB213" s="11" t="s">
        <v>251</v>
      </c>
      <c r="AC213" s="12"/>
      <c r="AD213" s="11" t="s">
        <v>251</v>
      </c>
      <c r="AE213" s="11" t="s">
        <v>294</v>
      </c>
      <c r="AF213" s="11" t="s">
        <v>258</v>
      </c>
      <c r="AG213" s="11" t="s">
        <v>259</v>
      </c>
      <c r="AH213" s="11" t="s">
        <v>251</v>
      </c>
      <c r="AI213" s="12"/>
      <c r="AJ213" s="11" t="s">
        <v>261</v>
      </c>
      <c r="AK213" s="12"/>
    </row>
    <row r="214" spans="1:37">
      <c r="A214" s="2">
        <v>44517.698375023145</v>
      </c>
      <c r="B214" s="1" t="s">
        <v>241</v>
      </c>
      <c r="C214" s="1" t="s">
        <v>242</v>
      </c>
      <c r="D214" s="3">
        <v>44517</v>
      </c>
      <c r="E214" s="1" t="s">
        <v>243</v>
      </c>
      <c r="F214" s="1" t="s">
        <v>435</v>
      </c>
      <c r="G214" s="1" t="s">
        <v>245</v>
      </c>
      <c r="H214" s="1" t="s">
        <v>246</v>
      </c>
      <c r="I214" s="1" t="s">
        <v>285</v>
      </c>
      <c r="K214" s="1" t="s">
        <v>248</v>
      </c>
      <c r="L214" s="1" t="s">
        <v>249</v>
      </c>
      <c r="M214" s="1" t="s">
        <v>250</v>
      </c>
      <c r="N214" s="1" t="s">
        <v>251</v>
      </c>
      <c r="O214" s="1" t="s">
        <v>251</v>
      </c>
      <c r="P214" s="1" t="s">
        <v>252</v>
      </c>
      <c r="Q214" s="1" t="s">
        <v>248</v>
      </c>
      <c r="R214" s="1" t="s">
        <v>253</v>
      </c>
      <c r="T214" s="11" t="s">
        <v>352</v>
      </c>
      <c r="U214" s="11" t="s">
        <v>251</v>
      </c>
      <c r="V214" s="11" t="s">
        <v>251</v>
      </c>
      <c r="W214" s="11" t="s">
        <v>255</v>
      </c>
      <c r="X214" s="11" t="s">
        <v>251</v>
      </c>
      <c r="Y214" s="12"/>
      <c r="Z214" s="11" t="s">
        <v>256</v>
      </c>
      <c r="AA214" s="12"/>
      <c r="AB214" s="11" t="s">
        <v>251</v>
      </c>
      <c r="AC214" s="12"/>
      <c r="AD214" s="11" t="s">
        <v>251</v>
      </c>
      <c r="AE214" s="11" t="s">
        <v>348</v>
      </c>
      <c r="AF214" s="11" t="s">
        <v>258</v>
      </c>
      <c r="AG214" s="11" t="s">
        <v>259</v>
      </c>
      <c r="AH214" s="11" t="s">
        <v>248</v>
      </c>
      <c r="AI214" s="11" t="s">
        <v>264</v>
      </c>
      <c r="AJ214" s="11" t="s">
        <v>261</v>
      </c>
      <c r="AK214" s="12"/>
    </row>
    <row r="215" spans="1:37">
      <c r="A215" s="2">
        <v>44515.333362337959</v>
      </c>
      <c r="B215" s="1" t="s">
        <v>241</v>
      </c>
      <c r="C215" s="1" t="s">
        <v>269</v>
      </c>
      <c r="D215" s="3">
        <v>44515</v>
      </c>
      <c r="E215" s="1" t="s">
        <v>243</v>
      </c>
      <c r="F215" s="1" t="s">
        <v>431</v>
      </c>
      <c r="G215" s="1" t="s">
        <v>245</v>
      </c>
      <c r="H215" s="1" t="s">
        <v>246</v>
      </c>
      <c r="I215" s="1" t="s">
        <v>285</v>
      </c>
      <c r="K215" s="1" t="s">
        <v>248</v>
      </c>
      <c r="L215" s="1" t="s">
        <v>249</v>
      </c>
      <c r="M215" s="1" t="s">
        <v>250</v>
      </c>
      <c r="N215" s="1" t="s">
        <v>251</v>
      </c>
      <c r="O215" s="1" t="s">
        <v>251</v>
      </c>
      <c r="P215" s="1" t="s">
        <v>272</v>
      </c>
      <c r="Q215" s="1" t="s">
        <v>248</v>
      </c>
      <c r="R215" s="1" t="s">
        <v>253</v>
      </c>
      <c r="T215" s="13" t="s">
        <v>333</v>
      </c>
      <c r="U215" s="13" t="s">
        <v>251</v>
      </c>
      <c r="V215" s="13" t="s">
        <v>251</v>
      </c>
      <c r="W215" s="13" t="s">
        <v>255</v>
      </c>
      <c r="X215" s="13" t="s">
        <v>251</v>
      </c>
      <c r="Y215" s="14"/>
      <c r="Z215" s="13" t="s">
        <v>256</v>
      </c>
      <c r="AA215" s="14"/>
      <c r="AB215" s="13" t="s">
        <v>251</v>
      </c>
      <c r="AC215" s="14"/>
      <c r="AD215" s="13" t="s">
        <v>251</v>
      </c>
      <c r="AE215" s="13" t="s">
        <v>257</v>
      </c>
      <c r="AF215" s="13" t="s">
        <v>258</v>
      </c>
      <c r="AG215" s="13" t="s">
        <v>259</v>
      </c>
      <c r="AH215" s="13" t="s">
        <v>251</v>
      </c>
      <c r="AI215" s="14"/>
      <c r="AJ215" s="13" t="s">
        <v>261</v>
      </c>
      <c r="AK215" s="14"/>
    </row>
    <row r="216" spans="1:37">
      <c r="A216" s="2">
        <v>44504.733741620366</v>
      </c>
      <c r="B216" s="1" t="s">
        <v>241</v>
      </c>
      <c r="C216" s="1" t="s">
        <v>242</v>
      </c>
      <c r="D216" s="3">
        <v>44504</v>
      </c>
      <c r="E216" s="1" t="s">
        <v>243</v>
      </c>
      <c r="F216" s="1" t="s">
        <v>408</v>
      </c>
      <c r="G216" s="1" t="s">
        <v>245</v>
      </c>
      <c r="H216" s="1" t="s">
        <v>246</v>
      </c>
      <c r="I216" s="1" t="s">
        <v>285</v>
      </c>
      <c r="K216" s="1" t="s">
        <v>248</v>
      </c>
      <c r="L216" s="1" t="s">
        <v>249</v>
      </c>
      <c r="M216" s="1" t="s">
        <v>250</v>
      </c>
      <c r="N216" s="1" t="s">
        <v>251</v>
      </c>
      <c r="O216" s="1" t="s">
        <v>251</v>
      </c>
      <c r="P216" s="1" t="s">
        <v>272</v>
      </c>
      <c r="Q216" s="1" t="s">
        <v>251</v>
      </c>
      <c r="R216" s="1" t="s">
        <v>253</v>
      </c>
      <c r="T216" s="13" t="s">
        <v>333</v>
      </c>
      <c r="U216" s="13" t="s">
        <v>251</v>
      </c>
      <c r="V216" s="13" t="s">
        <v>251</v>
      </c>
      <c r="W216" s="13" t="s">
        <v>255</v>
      </c>
      <c r="X216" s="13" t="s">
        <v>251</v>
      </c>
      <c r="Y216" s="14"/>
      <c r="Z216" s="13" t="s">
        <v>256</v>
      </c>
      <c r="AA216" s="14"/>
      <c r="AB216" s="13" t="s">
        <v>251</v>
      </c>
      <c r="AC216" s="14"/>
      <c r="AD216" s="13" t="s">
        <v>251</v>
      </c>
      <c r="AE216" s="13" t="s">
        <v>257</v>
      </c>
      <c r="AF216" s="13" t="s">
        <v>258</v>
      </c>
      <c r="AG216" s="13" t="s">
        <v>259</v>
      </c>
      <c r="AH216" s="13" t="s">
        <v>251</v>
      </c>
      <c r="AI216" s="14"/>
      <c r="AJ216" s="13" t="s">
        <v>261</v>
      </c>
      <c r="AK216" s="14"/>
    </row>
    <row r="217" spans="1:37">
      <c r="A217" s="2">
        <v>44504.714996249997</v>
      </c>
      <c r="B217" s="1" t="s">
        <v>241</v>
      </c>
      <c r="C217" s="1" t="s">
        <v>277</v>
      </c>
      <c r="D217" s="3">
        <v>44504</v>
      </c>
      <c r="E217" s="1" t="s">
        <v>243</v>
      </c>
      <c r="F217" s="1" t="s">
        <v>405</v>
      </c>
      <c r="G217" s="1" t="s">
        <v>245</v>
      </c>
      <c r="H217" s="1" t="s">
        <v>246</v>
      </c>
      <c r="I217" s="1" t="s">
        <v>247</v>
      </c>
      <c r="J217" s="1">
        <v>204</v>
      </c>
      <c r="K217" s="1" t="s">
        <v>248</v>
      </c>
      <c r="L217" s="1" t="s">
        <v>249</v>
      </c>
      <c r="M217" s="1" t="s">
        <v>250</v>
      </c>
      <c r="N217" s="1" t="s">
        <v>251</v>
      </c>
      <c r="O217" s="1" t="s">
        <v>251</v>
      </c>
      <c r="P217" s="1" t="s">
        <v>272</v>
      </c>
      <c r="Q217" s="1" t="s">
        <v>251</v>
      </c>
      <c r="R217" s="1" t="s">
        <v>253</v>
      </c>
      <c r="T217" s="13" t="s">
        <v>333</v>
      </c>
      <c r="U217" s="13" t="s">
        <v>251</v>
      </c>
      <c r="V217" s="13" t="s">
        <v>251</v>
      </c>
      <c r="W217" s="13" t="s">
        <v>255</v>
      </c>
      <c r="X217" s="13" t="s">
        <v>251</v>
      </c>
      <c r="Y217" s="14"/>
      <c r="Z217" s="13" t="s">
        <v>256</v>
      </c>
      <c r="AA217" s="14"/>
      <c r="AB217" s="13" t="s">
        <v>251</v>
      </c>
      <c r="AC217" s="14"/>
      <c r="AD217" s="13" t="s">
        <v>251</v>
      </c>
      <c r="AE217" s="13" t="s">
        <v>257</v>
      </c>
      <c r="AF217" s="13" t="s">
        <v>258</v>
      </c>
      <c r="AG217" s="13" t="s">
        <v>259</v>
      </c>
      <c r="AH217" s="13" t="s">
        <v>251</v>
      </c>
      <c r="AI217" s="14"/>
      <c r="AJ217" s="13" t="s">
        <v>261</v>
      </c>
      <c r="AK217" s="14"/>
    </row>
    <row r="218" spans="1:37">
      <c r="A218" s="2">
        <v>44517.698375023145</v>
      </c>
      <c r="B218" s="1" t="s">
        <v>241</v>
      </c>
      <c r="C218" s="1" t="s">
        <v>242</v>
      </c>
      <c r="D218" s="3">
        <v>44517</v>
      </c>
      <c r="E218" s="1" t="s">
        <v>243</v>
      </c>
      <c r="F218" s="1" t="s">
        <v>435</v>
      </c>
      <c r="G218" s="1" t="s">
        <v>245</v>
      </c>
      <c r="H218" s="1" t="s">
        <v>246</v>
      </c>
      <c r="I218" s="1" t="s">
        <v>285</v>
      </c>
      <c r="K218" s="1" t="s">
        <v>248</v>
      </c>
      <c r="L218" s="1" t="s">
        <v>249</v>
      </c>
      <c r="M218" s="1" t="s">
        <v>250</v>
      </c>
      <c r="N218" s="1" t="s">
        <v>251</v>
      </c>
      <c r="O218" s="1" t="s">
        <v>251</v>
      </c>
      <c r="P218" s="1" t="s">
        <v>252</v>
      </c>
      <c r="Q218" s="1" t="s">
        <v>248</v>
      </c>
      <c r="R218" s="1" t="s">
        <v>253</v>
      </c>
      <c r="T218" s="13" t="s">
        <v>333</v>
      </c>
      <c r="U218" s="13" t="s">
        <v>251</v>
      </c>
      <c r="V218" s="13" t="s">
        <v>251</v>
      </c>
      <c r="W218" s="13" t="s">
        <v>255</v>
      </c>
      <c r="X218" s="13" t="s">
        <v>251</v>
      </c>
      <c r="Y218" s="14"/>
      <c r="Z218" s="13" t="s">
        <v>256</v>
      </c>
      <c r="AA218" s="14"/>
      <c r="AB218" s="13" t="s">
        <v>251</v>
      </c>
      <c r="AC218" s="14"/>
      <c r="AD218" s="13" t="s">
        <v>251</v>
      </c>
      <c r="AE218" s="13" t="s">
        <v>257</v>
      </c>
      <c r="AF218" s="13" t="s">
        <v>258</v>
      </c>
      <c r="AG218" s="13" t="s">
        <v>259</v>
      </c>
      <c r="AH218" s="13" t="s">
        <v>248</v>
      </c>
      <c r="AI218" s="13" t="s">
        <v>260</v>
      </c>
      <c r="AJ218" s="13" t="s">
        <v>261</v>
      </c>
      <c r="AK218" s="14"/>
    </row>
    <row r="219" spans="1:37">
      <c r="A219" s="2">
        <v>44516.68075712963</v>
      </c>
      <c r="B219" s="1" t="s">
        <v>241</v>
      </c>
      <c r="C219" s="1" t="s">
        <v>277</v>
      </c>
      <c r="D219" s="3">
        <v>44516</v>
      </c>
      <c r="E219" s="1" t="s">
        <v>243</v>
      </c>
      <c r="F219" s="1" t="s">
        <v>396</v>
      </c>
      <c r="G219" s="1" t="s">
        <v>245</v>
      </c>
      <c r="H219" s="1" t="s">
        <v>246</v>
      </c>
      <c r="I219" s="1" t="s">
        <v>247</v>
      </c>
      <c r="J219" s="1">
        <v>157</v>
      </c>
      <c r="K219" s="1" t="s">
        <v>251</v>
      </c>
      <c r="L219" s="1" t="s">
        <v>249</v>
      </c>
      <c r="M219" s="1" t="s">
        <v>250</v>
      </c>
      <c r="N219" s="1" t="s">
        <v>251</v>
      </c>
      <c r="O219" s="1" t="s">
        <v>251</v>
      </c>
      <c r="P219" s="1" t="s">
        <v>281</v>
      </c>
      <c r="Q219" s="1" t="s">
        <v>251</v>
      </c>
      <c r="R219" s="1" t="s">
        <v>253</v>
      </c>
      <c r="T219" s="8" t="s">
        <v>273</v>
      </c>
      <c r="U219" s="13" t="s">
        <v>251</v>
      </c>
      <c r="V219" s="13" t="s">
        <v>251</v>
      </c>
      <c r="W219" s="13" t="s">
        <v>274</v>
      </c>
      <c r="X219" s="13" t="s">
        <v>251</v>
      </c>
      <c r="Y219" s="14"/>
      <c r="Z219" s="13" t="s">
        <v>275</v>
      </c>
      <c r="AA219" s="14"/>
      <c r="AB219" s="13" t="s">
        <v>251</v>
      </c>
      <c r="AC219" s="14"/>
      <c r="AD219" s="13" t="s">
        <v>251</v>
      </c>
      <c r="AE219" s="13" t="s">
        <v>268</v>
      </c>
      <c r="AF219" s="13" t="s">
        <v>258</v>
      </c>
      <c r="AG219" s="13" t="s">
        <v>259</v>
      </c>
      <c r="AH219" s="13" t="s">
        <v>251</v>
      </c>
      <c r="AI219" s="14"/>
      <c r="AJ219" s="13" t="s">
        <v>261</v>
      </c>
      <c r="AK219" s="14"/>
    </row>
    <row r="220" spans="1:37">
      <c r="A220" s="2">
        <v>44515.322203472228</v>
      </c>
      <c r="B220" s="1" t="s">
        <v>241</v>
      </c>
      <c r="C220" s="1" t="s">
        <v>269</v>
      </c>
      <c r="D220" s="3">
        <v>44515</v>
      </c>
      <c r="E220" s="1" t="s">
        <v>243</v>
      </c>
      <c r="F220" s="1" t="s">
        <v>325</v>
      </c>
      <c r="G220" s="1" t="s">
        <v>245</v>
      </c>
      <c r="H220" s="1" t="s">
        <v>246</v>
      </c>
      <c r="I220" s="1" t="s">
        <v>247</v>
      </c>
      <c r="J220" s="1">
        <v>120</v>
      </c>
      <c r="K220" s="1" t="s">
        <v>251</v>
      </c>
      <c r="L220" s="1" t="s">
        <v>271</v>
      </c>
      <c r="M220" s="1" t="s">
        <v>250</v>
      </c>
      <c r="N220" s="1" t="s">
        <v>251</v>
      </c>
      <c r="O220" s="1" t="s">
        <v>251</v>
      </c>
      <c r="P220" s="1" t="s">
        <v>272</v>
      </c>
      <c r="Q220" s="1" t="s">
        <v>248</v>
      </c>
      <c r="R220" s="1" t="s">
        <v>253</v>
      </c>
      <c r="T220" s="13" t="s">
        <v>331</v>
      </c>
      <c r="U220" s="13" t="s">
        <v>248</v>
      </c>
      <c r="V220" s="13" t="s">
        <v>251</v>
      </c>
      <c r="W220" s="13" t="s">
        <v>274</v>
      </c>
      <c r="X220" s="13" t="s">
        <v>251</v>
      </c>
      <c r="Y220" s="14"/>
      <c r="Z220" s="13" t="s">
        <v>275</v>
      </c>
      <c r="AA220" s="14"/>
      <c r="AB220" s="13" t="s">
        <v>251</v>
      </c>
      <c r="AC220" s="14"/>
      <c r="AD220" s="13" t="s">
        <v>251</v>
      </c>
      <c r="AE220" s="13" t="s">
        <v>268</v>
      </c>
      <c r="AF220" s="13" t="s">
        <v>258</v>
      </c>
      <c r="AG220" s="13" t="s">
        <v>259</v>
      </c>
      <c r="AH220" s="13" t="s">
        <v>251</v>
      </c>
      <c r="AI220" s="14"/>
      <c r="AJ220" s="13" t="s">
        <v>282</v>
      </c>
      <c r="AK220" s="13" t="s">
        <v>332</v>
      </c>
    </row>
    <row r="221" spans="1:37">
      <c r="A221" s="2">
        <v>44516.839226539349</v>
      </c>
      <c r="B221" s="1" t="s">
        <v>303</v>
      </c>
      <c r="C221" s="1" t="s">
        <v>304</v>
      </c>
      <c r="D221" s="3">
        <v>44512</v>
      </c>
      <c r="E221" s="1" t="s">
        <v>243</v>
      </c>
      <c r="F221" s="1" t="s">
        <v>338</v>
      </c>
      <c r="G221" s="1" t="s">
        <v>245</v>
      </c>
      <c r="H221" s="1" t="s">
        <v>246</v>
      </c>
      <c r="I221" s="1" t="s">
        <v>247</v>
      </c>
      <c r="J221" s="1">
        <v>224</v>
      </c>
      <c r="K221" s="1" t="s">
        <v>248</v>
      </c>
      <c r="L221" s="1" t="s">
        <v>249</v>
      </c>
      <c r="M221" s="1" t="s">
        <v>250</v>
      </c>
      <c r="N221" s="1" t="s">
        <v>251</v>
      </c>
      <c r="O221" s="1" t="s">
        <v>251</v>
      </c>
      <c r="P221" s="1" t="s">
        <v>252</v>
      </c>
      <c r="Q221" s="1" t="s">
        <v>251</v>
      </c>
      <c r="R221" s="1" t="s">
        <v>253</v>
      </c>
      <c r="T221" s="13" t="s">
        <v>342</v>
      </c>
      <c r="U221" s="13" t="s">
        <v>251</v>
      </c>
      <c r="V221" s="13" t="s">
        <v>251</v>
      </c>
      <c r="W221" s="13" t="s">
        <v>255</v>
      </c>
      <c r="X221" s="13" t="s">
        <v>251</v>
      </c>
      <c r="Y221" s="14"/>
      <c r="Z221" s="13" t="s">
        <v>256</v>
      </c>
      <c r="AA221" s="14"/>
      <c r="AB221" s="13" t="s">
        <v>251</v>
      </c>
      <c r="AC221" s="14"/>
      <c r="AD221" s="13" t="s">
        <v>251</v>
      </c>
      <c r="AE221" s="13" t="s">
        <v>268</v>
      </c>
      <c r="AF221" s="13" t="s">
        <v>258</v>
      </c>
      <c r="AG221" s="13" t="s">
        <v>259</v>
      </c>
      <c r="AH221" s="13" t="s">
        <v>251</v>
      </c>
      <c r="AI221" s="14"/>
      <c r="AJ221" s="13" t="s">
        <v>261</v>
      </c>
      <c r="AK221" s="14"/>
    </row>
    <row r="222" spans="1:37">
      <c r="A222" s="2">
        <v>44518.707921365742</v>
      </c>
      <c r="B222" s="1" t="s">
        <v>241</v>
      </c>
      <c r="C222" s="1" t="s">
        <v>242</v>
      </c>
      <c r="D222" s="3">
        <v>44518</v>
      </c>
      <c r="E222" s="1" t="s">
        <v>243</v>
      </c>
      <c r="F222" s="1" t="s">
        <v>443</v>
      </c>
      <c r="G222" s="1" t="s">
        <v>245</v>
      </c>
      <c r="H222" s="1" t="s">
        <v>246</v>
      </c>
      <c r="I222" s="1" t="s">
        <v>247</v>
      </c>
      <c r="J222" s="1">
        <v>184</v>
      </c>
      <c r="K222" s="1" t="s">
        <v>251</v>
      </c>
      <c r="L222" s="1" t="s">
        <v>249</v>
      </c>
      <c r="M222" s="1" t="s">
        <v>250</v>
      </c>
      <c r="N222" s="1" t="s">
        <v>251</v>
      </c>
      <c r="O222" s="1" t="s">
        <v>251</v>
      </c>
      <c r="P222" s="1" t="s">
        <v>252</v>
      </c>
      <c r="Q222" s="1" t="s">
        <v>251</v>
      </c>
      <c r="R222" s="1" t="s">
        <v>253</v>
      </c>
      <c r="T222" s="8" t="s">
        <v>354</v>
      </c>
      <c r="U222" s="13" t="s">
        <v>251</v>
      </c>
      <c r="V222" s="13" t="s">
        <v>251</v>
      </c>
      <c r="W222" s="13" t="s">
        <v>274</v>
      </c>
      <c r="X222" s="13" t="s">
        <v>251</v>
      </c>
      <c r="Y222" s="14"/>
      <c r="Z222" s="13" t="s">
        <v>275</v>
      </c>
      <c r="AA222" s="14"/>
      <c r="AB222" s="13" t="s">
        <v>251</v>
      </c>
      <c r="AC222" s="14"/>
      <c r="AD222" s="13" t="s">
        <v>251</v>
      </c>
      <c r="AE222" s="13" t="s">
        <v>291</v>
      </c>
      <c r="AF222" s="13" t="s">
        <v>258</v>
      </c>
      <c r="AG222" s="13" t="s">
        <v>259</v>
      </c>
      <c r="AH222" s="13" t="s">
        <v>251</v>
      </c>
      <c r="AI222" s="14"/>
      <c r="AJ222" s="13" t="s">
        <v>261</v>
      </c>
      <c r="AK222" s="14"/>
    </row>
    <row r="223" spans="1:37">
      <c r="A223" s="2">
        <v>44516.876215625001</v>
      </c>
      <c r="B223" s="1" t="s">
        <v>303</v>
      </c>
      <c r="C223" s="1" t="s">
        <v>304</v>
      </c>
      <c r="D223" s="3">
        <v>44514</v>
      </c>
      <c r="E223" s="1" t="s">
        <v>243</v>
      </c>
      <c r="F223" s="1" t="s">
        <v>349</v>
      </c>
      <c r="G223" s="1" t="s">
        <v>245</v>
      </c>
      <c r="H223" s="1" t="s">
        <v>246</v>
      </c>
      <c r="I223" s="1" t="s">
        <v>311</v>
      </c>
      <c r="K223" s="1" t="s">
        <v>248</v>
      </c>
      <c r="L223" s="1" t="s">
        <v>249</v>
      </c>
      <c r="M223" s="1" t="s">
        <v>250</v>
      </c>
      <c r="N223" s="1" t="s">
        <v>251</v>
      </c>
      <c r="O223" s="1" t="s">
        <v>251</v>
      </c>
      <c r="P223" s="1" t="s">
        <v>252</v>
      </c>
      <c r="Q223" s="1" t="s">
        <v>251</v>
      </c>
      <c r="R223" s="1" t="s">
        <v>253</v>
      </c>
      <c r="T223" s="13" t="s">
        <v>328</v>
      </c>
      <c r="U223" s="13" t="s">
        <v>251</v>
      </c>
      <c r="V223" s="13" t="s">
        <v>251</v>
      </c>
      <c r="W223" s="13" t="s">
        <v>255</v>
      </c>
      <c r="X223" s="13" t="s">
        <v>251</v>
      </c>
      <c r="Y223" s="14"/>
      <c r="Z223" s="13" t="s">
        <v>256</v>
      </c>
      <c r="AA223" s="14"/>
      <c r="AB223" s="13" t="s">
        <v>251</v>
      </c>
      <c r="AC223" s="14"/>
      <c r="AD223" s="13" t="s">
        <v>251</v>
      </c>
      <c r="AE223" s="13" t="s">
        <v>266</v>
      </c>
      <c r="AF223" s="13" t="s">
        <v>258</v>
      </c>
      <c r="AG223" s="13" t="s">
        <v>259</v>
      </c>
      <c r="AH223" s="13" t="s">
        <v>248</v>
      </c>
      <c r="AI223" s="13" t="s">
        <v>350</v>
      </c>
      <c r="AJ223" s="13" t="s">
        <v>261</v>
      </c>
      <c r="AK223" s="14"/>
    </row>
    <row r="224" spans="1:37">
      <c r="A224" s="2">
        <v>44520.648841655093</v>
      </c>
      <c r="B224" s="1" t="s">
        <v>303</v>
      </c>
      <c r="C224" s="1" t="s">
        <v>304</v>
      </c>
      <c r="D224" s="3">
        <v>44518</v>
      </c>
      <c r="E224" s="1" t="s">
        <v>243</v>
      </c>
      <c r="F224" s="4" t="s">
        <v>399</v>
      </c>
      <c r="G224" s="1" t="s">
        <v>245</v>
      </c>
      <c r="H224" s="1" t="s">
        <v>246</v>
      </c>
      <c r="I224" s="1" t="s">
        <v>311</v>
      </c>
      <c r="K224" s="1" t="s">
        <v>248</v>
      </c>
      <c r="L224" s="1" t="s">
        <v>249</v>
      </c>
      <c r="M224" s="1" t="s">
        <v>250</v>
      </c>
      <c r="N224" s="1" t="s">
        <v>248</v>
      </c>
      <c r="O224" s="1" t="s">
        <v>251</v>
      </c>
      <c r="P224" s="1" t="s">
        <v>252</v>
      </c>
      <c r="Q224" s="1" t="s">
        <v>251</v>
      </c>
      <c r="R224" s="1" t="s">
        <v>253</v>
      </c>
      <c r="T224" s="13" t="s">
        <v>328</v>
      </c>
      <c r="U224" s="13" t="s">
        <v>251</v>
      </c>
      <c r="V224" s="13" t="s">
        <v>251</v>
      </c>
      <c r="W224" s="13" t="s">
        <v>255</v>
      </c>
      <c r="X224" s="13" t="s">
        <v>251</v>
      </c>
      <c r="Y224" s="14"/>
      <c r="Z224" s="13" t="s">
        <v>256</v>
      </c>
      <c r="AA224" s="14"/>
      <c r="AB224" s="13" t="s">
        <v>251</v>
      </c>
      <c r="AC224" s="14"/>
      <c r="AD224" s="13" t="s">
        <v>251</v>
      </c>
      <c r="AE224" s="13" t="s">
        <v>266</v>
      </c>
      <c r="AF224" s="13" t="s">
        <v>258</v>
      </c>
      <c r="AG224" s="13" t="s">
        <v>259</v>
      </c>
      <c r="AH224" s="13" t="s">
        <v>248</v>
      </c>
      <c r="AI224" s="13" t="s">
        <v>351</v>
      </c>
      <c r="AJ224" s="13" t="s">
        <v>261</v>
      </c>
      <c r="AK224" s="14"/>
    </row>
    <row r="225" spans="1:37">
      <c r="A225" s="2">
        <v>44522.690786215273</v>
      </c>
      <c r="B225" s="1" t="s">
        <v>241</v>
      </c>
      <c r="C225" s="1" t="s">
        <v>277</v>
      </c>
      <c r="D225" s="3">
        <v>44522</v>
      </c>
      <c r="E225" s="1" t="s">
        <v>243</v>
      </c>
      <c r="F225" s="1" t="s">
        <v>457</v>
      </c>
      <c r="G225" s="1" t="s">
        <v>245</v>
      </c>
      <c r="H225" s="1" t="s">
        <v>246</v>
      </c>
      <c r="I225" s="1" t="s">
        <v>434</v>
      </c>
      <c r="K225" s="1" t="s">
        <v>248</v>
      </c>
      <c r="L225" s="1" t="s">
        <v>249</v>
      </c>
      <c r="M225" s="1" t="s">
        <v>250</v>
      </c>
      <c r="N225" s="1" t="s">
        <v>251</v>
      </c>
      <c r="O225" s="1" t="s">
        <v>251</v>
      </c>
      <c r="P225" s="1" t="s">
        <v>272</v>
      </c>
      <c r="Q225" s="1" t="s">
        <v>251</v>
      </c>
      <c r="R225" s="1" t="s">
        <v>253</v>
      </c>
      <c r="T225" s="13" t="s">
        <v>328</v>
      </c>
      <c r="U225" s="13" t="s">
        <v>251</v>
      </c>
      <c r="V225" s="13" t="s">
        <v>251</v>
      </c>
      <c r="W225" s="13" t="s">
        <v>255</v>
      </c>
      <c r="X225" s="13" t="s">
        <v>251</v>
      </c>
      <c r="Y225" s="14"/>
      <c r="Z225" s="13" t="s">
        <v>256</v>
      </c>
      <c r="AA225" s="14"/>
      <c r="AB225" s="13" t="s">
        <v>251</v>
      </c>
      <c r="AC225" s="14"/>
      <c r="AD225" s="13" t="s">
        <v>251</v>
      </c>
      <c r="AE225" s="13" t="s">
        <v>266</v>
      </c>
      <c r="AF225" s="13" t="s">
        <v>258</v>
      </c>
      <c r="AG225" s="13" t="s">
        <v>259</v>
      </c>
      <c r="AH225" s="13" t="s">
        <v>251</v>
      </c>
      <c r="AI225" s="14"/>
      <c r="AJ225" s="13" t="s">
        <v>261</v>
      </c>
      <c r="AK225" s="14"/>
    </row>
    <row r="226" spans="1:37">
      <c r="A226" s="2">
        <v>44522.743256111113</v>
      </c>
      <c r="B226" s="1" t="s">
        <v>303</v>
      </c>
      <c r="C226" s="1" t="s">
        <v>304</v>
      </c>
      <c r="D226" s="3">
        <v>44522</v>
      </c>
      <c r="E226" s="1" t="s">
        <v>243</v>
      </c>
      <c r="F226" s="1" t="s">
        <v>477</v>
      </c>
      <c r="G226" s="1" t="s">
        <v>298</v>
      </c>
      <c r="H226" s="1" t="s">
        <v>248</v>
      </c>
      <c r="I226" s="1" t="s">
        <v>279</v>
      </c>
      <c r="K226" s="1" t="s">
        <v>248</v>
      </c>
      <c r="L226" s="1" t="s">
        <v>249</v>
      </c>
      <c r="M226" s="1" t="s">
        <v>250</v>
      </c>
      <c r="N226" s="1" t="s">
        <v>251</v>
      </c>
      <c r="O226" s="1" t="s">
        <v>251</v>
      </c>
      <c r="P226" s="1" t="s">
        <v>281</v>
      </c>
      <c r="Q226" s="1" t="s">
        <v>251</v>
      </c>
      <c r="R226" s="1" t="s">
        <v>253</v>
      </c>
      <c r="T226" s="13" t="s">
        <v>328</v>
      </c>
      <c r="U226" s="13" t="s">
        <v>251</v>
      </c>
      <c r="V226" s="13" t="s">
        <v>251</v>
      </c>
      <c r="W226" s="13" t="s">
        <v>255</v>
      </c>
      <c r="X226" s="13" t="s">
        <v>251</v>
      </c>
      <c r="Y226" s="14"/>
      <c r="Z226" s="13" t="s">
        <v>256</v>
      </c>
      <c r="AA226" s="14"/>
      <c r="AB226" s="13" t="s">
        <v>251</v>
      </c>
      <c r="AC226" s="14"/>
      <c r="AD226" s="13" t="s">
        <v>251</v>
      </c>
      <c r="AE226" s="13" t="s">
        <v>266</v>
      </c>
      <c r="AF226" s="13" t="s">
        <v>258</v>
      </c>
      <c r="AG226" s="13" t="s">
        <v>259</v>
      </c>
      <c r="AH226" s="13" t="s">
        <v>251</v>
      </c>
      <c r="AI226" s="14"/>
      <c r="AJ226" s="13" t="s">
        <v>261</v>
      </c>
      <c r="AK226" s="14"/>
    </row>
    <row r="227" spans="1:37">
      <c r="A227" s="2">
        <v>44503.7390909838</v>
      </c>
      <c r="B227" s="1" t="s">
        <v>241</v>
      </c>
      <c r="C227" s="1" t="s">
        <v>242</v>
      </c>
      <c r="D227" s="3">
        <v>44503</v>
      </c>
      <c r="E227" s="1" t="s">
        <v>243</v>
      </c>
      <c r="F227" s="1" t="s">
        <v>373</v>
      </c>
      <c r="G227" s="1" t="s">
        <v>245</v>
      </c>
      <c r="H227" s="1" t="s">
        <v>246</v>
      </c>
      <c r="I227" s="1" t="s">
        <v>285</v>
      </c>
      <c r="K227" s="1" t="s">
        <v>248</v>
      </c>
      <c r="L227" s="1" t="s">
        <v>249</v>
      </c>
      <c r="M227" s="1" t="s">
        <v>250</v>
      </c>
      <c r="N227" s="1" t="s">
        <v>251</v>
      </c>
      <c r="O227" s="1" t="s">
        <v>251</v>
      </c>
      <c r="P227" s="1" t="s">
        <v>272</v>
      </c>
      <c r="Q227" s="1" t="s">
        <v>251</v>
      </c>
      <c r="R227" s="1" t="s">
        <v>253</v>
      </c>
      <c r="T227" s="13" t="s">
        <v>293</v>
      </c>
      <c r="U227" s="13" t="s">
        <v>251</v>
      </c>
      <c r="V227" s="13" t="s">
        <v>251</v>
      </c>
      <c r="W227" s="13" t="s">
        <v>255</v>
      </c>
      <c r="X227" s="13" t="s">
        <v>251</v>
      </c>
      <c r="Y227" s="14"/>
      <c r="Z227" s="13" t="s">
        <v>256</v>
      </c>
      <c r="AA227" s="14"/>
      <c r="AB227" s="13" t="s">
        <v>251</v>
      </c>
      <c r="AC227" s="14"/>
      <c r="AD227" s="13" t="s">
        <v>251</v>
      </c>
      <c r="AE227" s="13" t="s">
        <v>263</v>
      </c>
      <c r="AF227" s="13" t="s">
        <v>258</v>
      </c>
      <c r="AG227" s="13" t="s">
        <v>259</v>
      </c>
      <c r="AH227" s="13" t="s">
        <v>251</v>
      </c>
      <c r="AI227" s="14"/>
      <c r="AJ227" s="13" t="s">
        <v>261</v>
      </c>
      <c r="AK227" s="14"/>
    </row>
    <row r="228" spans="1:37">
      <c r="A228" s="2">
        <v>44503.719843310188</v>
      </c>
      <c r="B228" s="1" t="s">
        <v>241</v>
      </c>
      <c r="C228" s="1" t="s">
        <v>242</v>
      </c>
      <c r="D228" s="3">
        <v>44503</v>
      </c>
      <c r="E228" s="1" t="s">
        <v>243</v>
      </c>
      <c r="F228" s="1" t="s">
        <v>290</v>
      </c>
      <c r="G228" s="1" t="s">
        <v>245</v>
      </c>
      <c r="H228" s="1" t="s">
        <v>246</v>
      </c>
      <c r="I228" s="1" t="s">
        <v>247</v>
      </c>
      <c r="J228" s="1">
        <v>72</v>
      </c>
      <c r="K228" s="1" t="s">
        <v>251</v>
      </c>
      <c r="L228" s="1" t="s">
        <v>271</v>
      </c>
      <c r="M228" s="1" t="s">
        <v>250</v>
      </c>
      <c r="N228" s="1" t="s">
        <v>251</v>
      </c>
      <c r="O228" s="1" t="s">
        <v>251</v>
      </c>
      <c r="P228" s="1" t="s">
        <v>272</v>
      </c>
      <c r="Q228" s="1" t="s">
        <v>251</v>
      </c>
      <c r="R228" s="1" t="s">
        <v>253</v>
      </c>
      <c r="T228" s="13" t="s">
        <v>276</v>
      </c>
      <c r="U228" s="13" t="s">
        <v>251</v>
      </c>
      <c r="V228" s="13" t="s">
        <v>251</v>
      </c>
      <c r="W228" s="13" t="s">
        <v>255</v>
      </c>
      <c r="X228" s="13" t="s">
        <v>251</v>
      </c>
      <c r="Y228" s="14"/>
      <c r="Z228" s="13" t="s">
        <v>256</v>
      </c>
      <c r="AA228" s="14"/>
      <c r="AB228" s="13" t="s">
        <v>251</v>
      </c>
      <c r="AC228" s="14"/>
      <c r="AD228" s="13" t="s">
        <v>251</v>
      </c>
      <c r="AE228" s="13" t="s">
        <v>267</v>
      </c>
      <c r="AF228" s="13" t="s">
        <v>258</v>
      </c>
      <c r="AG228" s="13" t="s">
        <v>259</v>
      </c>
      <c r="AH228" s="13" t="s">
        <v>251</v>
      </c>
      <c r="AI228" s="14"/>
      <c r="AJ228" s="13" t="s">
        <v>261</v>
      </c>
      <c r="AK228" s="14"/>
    </row>
    <row r="229" spans="1:37">
      <c r="A229" s="2">
        <v>44508.747532488429</v>
      </c>
      <c r="B229" s="1" t="s">
        <v>303</v>
      </c>
      <c r="C229" s="1" t="s">
        <v>304</v>
      </c>
      <c r="D229" s="3">
        <v>44503</v>
      </c>
      <c r="E229" s="1" t="s">
        <v>243</v>
      </c>
      <c r="F229" s="1" t="s">
        <v>386</v>
      </c>
      <c r="G229" s="1" t="s">
        <v>245</v>
      </c>
      <c r="H229" s="1" t="s">
        <v>246</v>
      </c>
      <c r="I229" s="1" t="s">
        <v>247</v>
      </c>
      <c r="J229" s="1">
        <v>162</v>
      </c>
      <c r="K229" s="1" t="s">
        <v>251</v>
      </c>
      <c r="L229" s="1" t="s">
        <v>249</v>
      </c>
      <c r="M229" s="1" t="s">
        <v>250</v>
      </c>
      <c r="N229" s="1" t="s">
        <v>251</v>
      </c>
      <c r="O229" s="1" t="s">
        <v>251</v>
      </c>
      <c r="P229" s="1" t="s">
        <v>281</v>
      </c>
      <c r="Q229" s="1" t="s">
        <v>251</v>
      </c>
      <c r="R229" s="1" t="s">
        <v>253</v>
      </c>
      <c r="T229" s="13" t="s">
        <v>276</v>
      </c>
      <c r="U229" s="13" t="s">
        <v>251</v>
      </c>
      <c r="V229" s="13" t="s">
        <v>251</v>
      </c>
      <c r="W229" s="13" t="s">
        <v>255</v>
      </c>
      <c r="X229" s="13" t="s">
        <v>251</v>
      </c>
      <c r="Y229" s="14"/>
      <c r="Z229" s="13" t="s">
        <v>256</v>
      </c>
      <c r="AA229" s="14"/>
      <c r="AB229" s="13" t="s">
        <v>251</v>
      </c>
      <c r="AC229" s="14"/>
      <c r="AD229" s="13" t="s">
        <v>251</v>
      </c>
      <c r="AE229" s="13" t="s">
        <v>267</v>
      </c>
      <c r="AF229" s="13" t="s">
        <v>258</v>
      </c>
      <c r="AG229" s="13" t="s">
        <v>259</v>
      </c>
      <c r="AH229" s="13" t="s">
        <v>251</v>
      </c>
      <c r="AI229" s="14"/>
      <c r="AJ229" s="13" t="s">
        <v>261</v>
      </c>
      <c r="AK229" s="14"/>
    </row>
    <row r="230" spans="1:37">
      <c r="A230" s="2">
        <v>44515.322203472228</v>
      </c>
      <c r="B230" s="1" t="s">
        <v>241</v>
      </c>
      <c r="C230" s="1" t="s">
        <v>269</v>
      </c>
      <c r="D230" s="3">
        <v>44515</v>
      </c>
      <c r="E230" s="1" t="s">
        <v>243</v>
      </c>
      <c r="F230" s="1" t="s">
        <v>325</v>
      </c>
      <c r="G230" s="1" t="s">
        <v>245</v>
      </c>
      <c r="H230" s="1" t="s">
        <v>246</v>
      </c>
      <c r="I230" s="1" t="s">
        <v>247</v>
      </c>
      <c r="J230" s="1">
        <v>120</v>
      </c>
      <c r="K230" s="1" t="s">
        <v>251</v>
      </c>
      <c r="L230" s="1" t="s">
        <v>271</v>
      </c>
      <c r="M230" s="1" t="s">
        <v>250</v>
      </c>
      <c r="N230" s="1" t="s">
        <v>251</v>
      </c>
      <c r="O230" s="1" t="s">
        <v>251</v>
      </c>
      <c r="P230" s="1" t="s">
        <v>272</v>
      </c>
      <c r="Q230" s="1" t="s">
        <v>248</v>
      </c>
      <c r="R230" s="1" t="s">
        <v>253</v>
      </c>
      <c r="T230" s="11" t="s">
        <v>333</v>
      </c>
      <c r="U230" s="11" t="s">
        <v>251</v>
      </c>
      <c r="V230" s="11" t="s">
        <v>251</v>
      </c>
      <c r="W230" s="11" t="s">
        <v>255</v>
      </c>
      <c r="X230" s="11" t="s">
        <v>251</v>
      </c>
      <c r="Y230" s="12"/>
      <c r="Z230" s="11" t="s">
        <v>256</v>
      </c>
      <c r="AA230" s="12"/>
      <c r="AB230" s="11" t="s">
        <v>251</v>
      </c>
      <c r="AC230" s="12"/>
      <c r="AD230" s="11" t="s">
        <v>251</v>
      </c>
      <c r="AE230" s="11" t="s">
        <v>257</v>
      </c>
      <c r="AF230" s="11" t="s">
        <v>258</v>
      </c>
      <c r="AG230" s="11" t="s">
        <v>259</v>
      </c>
      <c r="AH230" s="11" t="s">
        <v>251</v>
      </c>
      <c r="AI230" s="12"/>
      <c r="AJ230" s="11" t="s">
        <v>282</v>
      </c>
      <c r="AK230" s="11" t="s">
        <v>334</v>
      </c>
    </row>
    <row r="231" spans="1:37">
      <c r="A231" s="2">
        <v>44508.747532488429</v>
      </c>
      <c r="B231" s="1" t="s">
        <v>303</v>
      </c>
      <c r="C231" s="1" t="s">
        <v>304</v>
      </c>
      <c r="D231" s="3">
        <v>44503</v>
      </c>
      <c r="E231" s="1" t="s">
        <v>243</v>
      </c>
      <c r="F231" s="1" t="s">
        <v>386</v>
      </c>
      <c r="G231" s="1" t="s">
        <v>245</v>
      </c>
      <c r="H231" s="1" t="s">
        <v>246</v>
      </c>
      <c r="I231" s="1" t="s">
        <v>247</v>
      </c>
      <c r="J231" s="1">
        <v>162</v>
      </c>
      <c r="K231" s="1" t="s">
        <v>251</v>
      </c>
      <c r="L231" s="1" t="s">
        <v>249</v>
      </c>
      <c r="M231" s="1" t="s">
        <v>250</v>
      </c>
      <c r="N231" s="1" t="s">
        <v>251</v>
      </c>
      <c r="O231" s="1" t="s">
        <v>251</v>
      </c>
      <c r="P231" s="1" t="s">
        <v>281</v>
      </c>
      <c r="Q231" s="1" t="s">
        <v>251</v>
      </c>
      <c r="R231" s="1" t="s">
        <v>253</v>
      </c>
      <c r="T231" s="8" t="s">
        <v>273</v>
      </c>
      <c r="U231" s="11" t="s">
        <v>251</v>
      </c>
      <c r="V231" s="11" t="s">
        <v>251</v>
      </c>
      <c r="W231" s="11" t="s">
        <v>274</v>
      </c>
      <c r="X231" s="11" t="s">
        <v>251</v>
      </c>
      <c r="Y231" s="12"/>
      <c r="Z231" s="11" t="s">
        <v>275</v>
      </c>
      <c r="AA231" s="12"/>
      <c r="AB231" s="11" t="s">
        <v>251</v>
      </c>
      <c r="AC231" s="12"/>
      <c r="AD231" s="11" t="s">
        <v>251</v>
      </c>
      <c r="AE231" s="11" t="s">
        <v>268</v>
      </c>
      <c r="AF231" s="11" t="s">
        <v>258</v>
      </c>
      <c r="AG231" s="11" t="s">
        <v>259</v>
      </c>
      <c r="AH231" s="11" t="s">
        <v>251</v>
      </c>
      <c r="AI231" s="12"/>
      <c r="AJ231" s="11" t="s">
        <v>261</v>
      </c>
      <c r="AK231" s="12"/>
    </row>
    <row r="232" spans="1:37">
      <c r="A232" s="2">
        <v>44516.839226539349</v>
      </c>
      <c r="B232" s="1" t="s">
        <v>303</v>
      </c>
      <c r="C232" s="1" t="s">
        <v>304</v>
      </c>
      <c r="D232" s="3">
        <v>44512</v>
      </c>
      <c r="E232" s="1" t="s">
        <v>243</v>
      </c>
      <c r="F232" s="1" t="s">
        <v>338</v>
      </c>
      <c r="G232" s="1" t="s">
        <v>245</v>
      </c>
      <c r="H232" s="1" t="s">
        <v>246</v>
      </c>
      <c r="I232" s="1" t="s">
        <v>247</v>
      </c>
      <c r="J232" s="1">
        <v>224</v>
      </c>
      <c r="K232" s="1" t="s">
        <v>248</v>
      </c>
      <c r="L232" s="1" t="s">
        <v>249</v>
      </c>
      <c r="M232" s="1" t="s">
        <v>250</v>
      </c>
      <c r="N232" s="1" t="s">
        <v>251</v>
      </c>
      <c r="O232" s="1" t="s">
        <v>251</v>
      </c>
      <c r="P232" s="1" t="s">
        <v>252</v>
      </c>
      <c r="Q232" s="1" t="s">
        <v>251</v>
      </c>
      <c r="R232" s="1" t="s">
        <v>253</v>
      </c>
      <c r="T232" s="11" t="s">
        <v>343</v>
      </c>
      <c r="U232" s="11" t="s">
        <v>251</v>
      </c>
      <c r="V232" s="11" t="s">
        <v>251</v>
      </c>
      <c r="W232" s="11" t="s">
        <v>255</v>
      </c>
      <c r="X232" s="11" t="s">
        <v>251</v>
      </c>
      <c r="Y232" s="12"/>
      <c r="Z232" s="11" t="s">
        <v>256</v>
      </c>
      <c r="AA232" s="12"/>
      <c r="AB232" s="11" t="s">
        <v>251</v>
      </c>
      <c r="AC232" s="12"/>
      <c r="AD232" s="11" t="s">
        <v>251</v>
      </c>
      <c r="AE232" s="11" t="s">
        <v>266</v>
      </c>
      <c r="AF232" s="11" t="s">
        <v>258</v>
      </c>
      <c r="AG232" s="11" t="s">
        <v>259</v>
      </c>
      <c r="AH232" s="11" t="s">
        <v>251</v>
      </c>
      <c r="AI232" s="12"/>
      <c r="AJ232" s="11" t="s">
        <v>261</v>
      </c>
      <c r="AK232" s="12"/>
    </row>
    <row r="233" spans="1:37">
      <c r="A233" s="2">
        <v>44504.733741620366</v>
      </c>
      <c r="B233" s="1" t="s">
        <v>241</v>
      </c>
      <c r="C233" s="1" t="s">
        <v>242</v>
      </c>
      <c r="D233" s="3">
        <v>44504</v>
      </c>
      <c r="E233" s="1" t="s">
        <v>243</v>
      </c>
      <c r="F233" s="1" t="s">
        <v>408</v>
      </c>
      <c r="G233" s="1" t="s">
        <v>245</v>
      </c>
      <c r="H233" s="1" t="s">
        <v>246</v>
      </c>
      <c r="I233" s="1" t="s">
        <v>285</v>
      </c>
      <c r="K233" s="1" t="s">
        <v>248</v>
      </c>
      <c r="L233" s="1" t="s">
        <v>249</v>
      </c>
      <c r="M233" s="1" t="s">
        <v>250</v>
      </c>
      <c r="N233" s="1" t="s">
        <v>251</v>
      </c>
      <c r="O233" s="1" t="s">
        <v>251</v>
      </c>
      <c r="P233" s="1" t="s">
        <v>272</v>
      </c>
      <c r="Q233" s="1" t="s">
        <v>251</v>
      </c>
      <c r="R233" s="1" t="s">
        <v>253</v>
      </c>
      <c r="T233" s="8" t="s">
        <v>354</v>
      </c>
      <c r="U233" s="11" t="s">
        <v>251</v>
      </c>
      <c r="V233" s="11" t="s">
        <v>251</v>
      </c>
      <c r="W233" s="11" t="s">
        <v>274</v>
      </c>
      <c r="X233" s="11" t="s">
        <v>251</v>
      </c>
      <c r="Y233" s="12"/>
      <c r="Z233" s="11" t="s">
        <v>275</v>
      </c>
      <c r="AA233" s="12"/>
      <c r="AB233" s="11" t="s">
        <v>251</v>
      </c>
      <c r="AC233" s="12"/>
      <c r="AD233" s="11" t="s">
        <v>251</v>
      </c>
      <c r="AE233" s="11" t="s">
        <v>291</v>
      </c>
      <c r="AF233" s="11" t="s">
        <v>258</v>
      </c>
      <c r="AG233" s="11" t="s">
        <v>259</v>
      </c>
      <c r="AH233" s="11" t="s">
        <v>251</v>
      </c>
      <c r="AI233" s="12"/>
      <c r="AJ233" s="11" t="s">
        <v>261</v>
      </c>
      <c r="AK233" s="12"/>
    </row>
    <row r="234" spans="1:37">
      <c r="A234" s="2">
        <v>44517.698375023145</v>
      </c>
      <c r="B234" s="1" t="s">
        <v>241</v>
      </c>
      <c r="C234" s="1" t="s">
        <v>242</v>
      </c>
      <c r="D234" s="3">
        <v>44517</v>
      </c>
      <c r="E234" s="1" t="s">
        <v>243</v>
      </c>
      <c r="F234" s="1" t="s">
        <v>435</v>
      </c>
      <c r="G234" s="1" t="s">
        <v>245</v>
      </c>
      <c r="H234" s="1" t="s">
        <v>246</v>
      </c>
      <c r="I234" s="1" t="s">
        <v>285</v>
      </c>
      <c r="K234" s="1" t="s">
        <v>248</v>
      </c>
      <c r="L234" s="1" t="s">
        <v>249</v>
      </c>
      <c r="M234" s="1" t="s">
        <v>250</v>
      </c>
      <c r="N234" s="1" t="s">
        <v>251</v>
      </c>
      <c r="O234" s="1" t="s">
        <v>251</v>
      </c>
      <c r="P234" s="1" t="s">
        <v>252</v>
      </c>
      <c r="Q234" s="1" t="s">
        <v>248</v>
      </c>
      <c r="R234" s="1" t="s">
        <v>253</v>
      </c>
      <c r="T234" s="11" t="s">
        <v>328</v>
      </c>
      <c r="U234" s="11" t="s">
        <v>251</v>
      </c>
      <c r="V234" s="11" t="s">
        <v>251</v>
      </c>
      <c r="W234" s="11" t="s">
        <v>255</v>
      </c>
      <c r="X234" s="11" t="s">
        <v>251</v>
      </c>
      <c r="Y234" s="12"/>
      <c r="Z234" s="11" t="s">
        <v>256</v>
      </c>
      <c r="AA234" s="12"/>
      <c r="AB234" s="11" t="s">
        <v>251</v>
      </c>
      <c r="AC234" s="12"/>
      <c r="AD234" s="11" t="s">
        <v>251</v>
      </c>
      <c r="AE234" s="11" t="s">
        <v>266</v>
      </c>
      <c r="AF234" s="11" t="s">
        <v>258</v>
      </c>
      <c r="AG234" s="11" t="s">
        <v>259</v>
      </c>
      <c r="AH234" s="11" t="s">
        <v>248</v>
      </c>
      <c r="AI234" s="11" t="s">
        <v>437</v>
      </c>
      <c r="AJ234" s="11" t="s">
        <v>261</v>
      </c>
      <c r="AK234" s="12"/>
    </row>
    <row r="235" spans="1:37">
      <c r="A235" s="2">
        <v>44504.714996249997</v>
      </c>
      <c r="B235" s="1" t="s">
        <v>241</v>
      </c>
      <c r="C235" s="1" t="s">
        <v>277</v>
      </c>
      <c r="D235" s="3">
        <v>44504</v>
      </c>
      <c r="E235" s="1" t="s">
        <v>243</v>
      </c>
      <c r="F235" s="1" t="s">
        <v>405</v>
      </c>
      <c r="G235" s="1" t="s">
        <v>245</v>
      </c>
      <c r="H235" s="1" t="s">
        <v>246</v>
      </c>
      <c r="I235" s="1" t="s">
        <v>247</v>
      </c>
      <c r="J235" s="1">
        <v>204</v>
      </c>
      <c r="K235" s="1" t="s">
        <v>248</v>
      </c>
      <c r="L235" s="1" t="s">
        <v>249</v>
      </c>
      <c r="M235" s="1" t="s">
        <v>250</v>
      </c>
      <c r="N235" s="1" t="s">
        <v>251</v>
      </c>
      <c r="O235" s="1" t="s">
        <v>251</v>
      </c>
      <c r="P235" s="1" t="s">
        <v>272</v>
      </c>
      <c r="Q235" s="1" t="s">
        <v>251</v>
      </c>
      <c r="R235" s="1" t="s">
        <v>253</v>
      </c>
      <c r="T235" s="13" t="s">
        <v>356</v>
      </c>
      <c r="U235" s="11" t="s">
        <v>251</v>
      </c>
      <c r="V235" s="11" t="s">
        <v>251</v>
      </c>
      <c r="W235" s="11" t="s">
        <v>255</v>
      </c>
      <c r="X235" s="11" t="s">
        <v>251</v>
      </c>
      <c r="Y235" s="12"/>
      <c r="Z235" s="11" t="s">
        <v>256</v>
      </c>
      <c r="AA235" s="12"/>
      <c r="AB235" s="11" t="s">
        <v>251</v>
      </c>
      <c r="AC235" s="12"/>
      <c r="AD235" s="11" t="s">
        <v>251</v>
      </c>
      <c r="AE235" s="11" t="s">
        <v>295</v>
      </c>
      <c r="AF235" s="11" t="s">
        <v>258</v>
      </c>
      <c r="AG235" s="11" t="s">
        <v>259</v>
      </c>
      <c r="AH235" s="11" t="s">
        <v>251</v>
      </c>
      <c r="AI235" s="12"/>
      <c r="AJ235" s="11" t="s">
        <v>261</v>
      </c>
      <c r="AK235" s="12"/>
    </row>
    <row r="236" spans="1:37">
      <c r="A236" s="2">
        <v>44516.68075712963</v>
      </c>
      <c r="B236" s="1" t="s">
        <v>241</v>
      </c>
      <c r="C236" s="1" t="s">
        <v>277</v>
      </c>
      <c r="D236" s="3">
        <v>44516</v>
      </c>
      <c r="E236" s="1" t="s">
        <v>243</v>
      </c>
      <c r="F236" s="1" t="s">
        <v>396</v>
      </c>
      <c r="G236" s="1" t="s">
        <v>245</v>
      </c>
      <c r="H236" s="1" t="s">
        <v>246</v>
      </c>
      <c r="I236" s="1" t="s">
        <v>247</v>
      </c>
      <c r="J236" s="1">
        <v>157</v>
      </c>
      <c r="K236" s="1" t="s">
        <v>251</v>
      </c>
      <c r="L236" s="1" t="s">
        <v>249</v>
      </c>
      <c r="M236" s="1" t="s">
        <v>250</v>
      </c>
      <c r="N236" s="1" t="s">
        <v>251</v>
      </c>
      <c r="O236" s="1" t="s">
        <v>251</v>
      </c>
      <c r="P236" s="1" t="s">
        <v>281</v>
      </c>
      <c r="Q236" s="1" t="s">
        <v>251</v>
      </c>
      <c r="R236" s="1" t="s">
        <v>253</v>
      </c>
      <c r="T236" s="13" t="s">
        <v>356</v>
      </c>
      <c r="U236" s="11" t="s">
        <v>251</v>
      </c>
      <c r="V236" s="11" t="s">
        <v>251</v>
      </c>
      <c r="W236" s="11" t="s">
        <v>255</v>
      </c>
      <c r="X236" s="11" t="s">
        <v>251</v>
      </c>
      <c r="Y236" s="12"/>
      <c r="Z236" s="11" t="s">
        <v>256</v>
      </c>
      <c r="AA236" s="12"/>
      <c r="AB236" s="11" t="s">
        <v>251</v>
      </c>
      <c r="AC236" s="12"/>
      <c r="AD236" s="11" t="s">
        <v>251</v>
      </c>
      <c r="AE236" s="11" t="s">
        <v>295</v>
      </c>
      <c r="AF236" s="11" t="s">
        <v>258</v>
      </c>
      <c r="AG236" s="11" t="s">
        <v>259</v>
      </c>
      <c r="AH236" s="11" t="s">
        <v>251</v>
      </c>
      <c r="AI236" s="12"/>
      <c r="AJ236" s="11" t="s">
        <v>261</v>
      </c>
      <c r="AK236" s="12"/>
    </row>
    <row r="237" spans="1:37">
      <c r="A237" s="2">
        <v>44515.333362337959</v>
      </c>
      <c r="B237" s="1" t="s">
        <v>241</v>
      </c>
      <c r="C237" s="1" t="s">
        <v>269</v>
      </c>
      <c r="D237" s="3">
        <v>44515</v>
      </c>
      <c r="E237" s="1" t="s">
        <v>243</v>
      </c>
      <c r="F237" s="1" t="s">
        <v>431</v>
      </c>
      <c r="G237" s="1" t="s">
        <v>245</v>
      </c>
      <c r="H237" s="1" t="s">
        <v>246</v>
      </c>
      <c r="I237" s="1" t="s">
        <v>285</v>
      </c>
      <c r="K237" s="1" t="s">
        <v>248</v>
      </c>
      <c r="L237" s="1" t="s">
        <v>249</v>
      </c>
      <c r="M237" s="1" t="s">
        <v>250</v>
      </c>
      <c r="N237" s="1" t="s">
        <v>251</v>
      </c>
      <c r="O237" s="1" t="s">
        <v>251</v>
      </c>
      <c r="P237" s="1" t="s">
        <v>272</v>
      </c>
      <c r="Q237" s="1" t="s">
        <v>248</v>
      </c>
      <c r="R237" s="1" t="s">
        <v>253</v>
      </c>
      <c r="T237" s="11" t="s">
        <v>355</v>
      </c>
      <c r="U237" s="11" t="s">
        <v>251</v>
      </c>
      <c r="V237" s="11" t="s">
        <v>251</v>
      </c>
      <c r="W237" s="11" t="s">
        <v>255</v>
      </c>
      <c r="X237" s="11" t="s">
        <v>251</v>
      </c>
      <c r="Y237" s="12"/>
      <c r="Z237" s="11" t="s">
        <v>256</v>
      </c>
      <c r="AA237" s="12"/>
      <c r="AB237" s="11" t="s">
        <v>251</v>
      </c>
      <c r="AC237" s="12"/>
      <c r="AD237" s="11" t="s">
        <v>251</v>
      </c>
      <c r="AE237" s="11" t="s">
        <v>294</v>
      </c>
      <c r="AF237" s="11" t="s">
        <v>258</v>
      </c>
      <c r="AG237" s="11" t="s">
        <v>259</v>
      </c>
      <c r="AH237" s="11" t="s">
        <v>251</v>
      </c>
      <c r="AI237" s="12"/>
      <c r="AJ237" s="11" t="s">
        <v>261</v>
      </c>
      <c r="AK237" s="12"/>
    </row>
    <row r="238" spans="1:37">
      <c r="A238" s="2">
        <v>44518.707921365742</v>
      </c>
      <c r="B238" s="1" t="s">
        <v>241</v>
      </c>
      <c r="C238" s="1" t="s">
        <v>242</v>
      </c>
      <c r="D238" s="3">
        <v>44518</v>
      </c>
      <c r="E238" s="1" t="s">
        <v>243</v>
      </c>
      <c r="F238" s="1" t="s">
        <v>443</v>
      </c>
      <c r="G238" s="1" t="s">
        <v>245</v>
      </c>
      <c r="H238" s="1" t="s">
        <v>246</v>
      </c>
      <c r="I238" s="1" t="s">
        <v>247</v>
      </c>
      <c r="J238" s="1">
        <v>184</v>
      </c>
      <c r="K238" s="1" t="s">
        <v>251</v>
      </c>
      <c r="L238" s="1" t="s">
        <v>249</v>
      </c>
      <c r="M238" s="1" t="s">
        <v>250</v>
      </c>
      <c r="N238" s="1" t="s">
        <v>251</v>
      </c>
      <c r="O238" s="1" t="s">
        <v>251</v>
      </c>
      <c r="P238" s="1" t="s">
        <v>252</v>
      </c>
      <c r="Q238" s="1" t="s">
        <v>251</v>
      </c>
      <c r="R238" s="1" t="s">
        <v>253</v>
      </c>
      <c r="T238" s="11" t="s">
        <v>352</v>
      </c>
      <c r="U238" s="11" t="s">
        <v>251</v>
      </c>
      <c r="V238" s="11" t="s">
        <v>251</v>
      </c>
      <c r="W238" s="11" t="s">
        <v>255</v>
      </c>
      <c r="X238" s="11" t="s">
        <v>251</v>
      </c>
      <c r="Y238" s="12"/>
      <c r="Z238" s="11" t="s">
        <v>256</v>
      </c>
      <c r="AA238" s="12"/>
      <c r="AB238" s="11" t="s">
        <v>251</v>
      </c>
      <c r="AC238" s="12"/>
      <c r="AD238" s="11" t="s">
        <v>251</v>
      </c>
      <c r="AE238" s="11" t="s">
        <v>348</v>
      </c>
      <c r="AF238" s="11" t="s">
        <v>258</v>
      </c>
      <c r="AG238" s="11" t="s">
        <v>259</v>
      </c>
      <c r="AH238" s="11" t="s">
        <v>251</v>
      </c>
      <c r="AI238" s="12"/>
      <c r="AJ238" s="11" t="s">
        <v>261</v>
      </c>
      <c r="AK238" s="12"/>
    </row>
    <row r="239" spans="1:37">
      <c r="A239" s="2">
        <v>44516.876215625001</v>
      </c>
      <c r="B239" s="1" t="s">
        <v>303</v>
      </c>
      <c r="C239" s="1" t="s">
        <v>304</v>
      </c>
      <c r="D239" s="3">
        <v>44514</v>
      </c>
      <c r="E239" s="1" t="s">
        <v>243</v>
      </c>
      <c r="F239" s="1" t="s">
        <v>349</v>
      </c>
      <c r="G239" s="1" t="s">
        <v>245</v>
      </c>
      <c r="H239" s="1" t="s">
        <v>246</v>
      </c>
      <c r="I239" s="1" t="s">
        <v>311</v>
      </c>
      <c r="K239" s="1" t="s">
        <v>248</v>
      </c>
      <c r="L239" s="1" t="s">
        <v>249</v>
      </c>
      <c r="M239" s="1" t="s">
        <v>250</v>
      </c>
      <c r="N239" s="1" t="s">
        <v>251</v>
      </c>
      <c r="O239" s="1" t="s">
        <v>251</v>
      </c>
      <c r="P239" s="1" t="s">
        <v>252</v>
      </c>
      <c r="Q239" s="1" t="s">
        <v>251</v>
      </c>
      <c r="R239" s="1" t="s">
        <v>253</v>
      </c>
      <c r="T239" s="11" t="s">
        <v>352</v>
      </c>
      <c r="U239" s="11" t="s">
        <v>251</v>
      </c>
      <c r="V239" s="11" t="s">
        <v>251</v>
      </c>
      <c r="W239" s="11" t="s">
        <v>255</v>
      </c>
      <c r="X239" s="11" t="s">
        <v>251</v>
      </c>
      <c r="Y239" s="12"/>
      <c r="Z239" s="11" t="s">
        <v>256</v>
      </c>
      <c r="AA239" s="12"/>
      <c r="AB239" s="11" t="s">
        <v>251</v>
      </c>
      <c r="AC239" s="12"/>
      <c r="AD239" s="11" t="s">
        <v>251</v>
      </c>
      <c r="AE239" s="11" t="s">
        <v>348</v>
      </c>
      <c r="AF239" s="11" t="s">
        <v>258</v>
      </c>
      <c r="AG239" s="11" t="s">
        <v>259</v>
      </c>
      <c r="AH239" s="11" t="s">
        <v>248</v>
      </c>
      <c r="AI239" s="11" t="s">
        <v>350</v>
      </c>
      <c r="AJ239" s="11" t="s">
        <v>261</v>
      </c>
      <c r="AK239" s="12"/>
    </row>
    <row r="240" spans="1:37">
      <c r="A240" s="2">
        <v>44522.690786215273</v>
      </c>
      <c r="B240" s="1" t="s">
        <v>241</v>
      </c>
      <c r="C240" s="1" t="s">
        <v>277</v>
      </c>
      <c r="D240" s="3">
        <v>44522</v>
      </c>
      <c r="E240" s="1" t="s">
        <v>243</v>
      </c>
      <c r="F240" s="1" t="s">
        <v>457</v>
      </c>
      <c r="G240" s="1" t="s">
        <v>245</v>
      </c>
      <c r="H240" s="1" t="s">
        <v>246</v>
      </c>
      <c r="I240" s="1" t="s">
        <v>434</v>
      </c>
      <c r="K240" s="1" t="s">
        <v>248</v>
      </c>
      <c r="L240" s="1" t="s">
        <v>249</v>
      </c>
      <c r="M240" s="1" t="s">
        <v>250</v>
      </c>
      <c r="N240" s="1" t="s">
        <v>251</v>
      </c>
      <c r="O240" s="1" t="s">
        <v>251</v>
      </c>
      <c r="P240" s="1" t="s">
        <v>272</v>
      </c>
      <c r="Q240" s="1" t="s">
        <v>251</v>
      </c>
      <c r="R240" s="1" t="s">
        <v>253</v>
      </c>
      <c r="T240" s="11" t="s">
        <v>352</v>
      </c>
      <c r="U240" s="11" t="s">
        <v>251</v>
      </c>
      <c r="V240" s="11" t="s">
        <v>251</v>
      </c>
      <c r="W240" s="11" t="s">
        <v>255</v>
      </c>
      <c r="X240" s="11" t="s">
        <v>251</v>
      </c>
      <c r="Y240" s="12"/>
      <c r="Z240" s="11" t="s">
        <v>256</v>
      </c>
      <c r="AA240" s="12"/>
      <c r="AB240" s="11" t="s">
        <v>251</v>
      </c>
      <c r="AC240" s="12"/>
      <c r="AD240" s="11" t="s">
        <v>251</v>
      </c>
      <c r="AE240" s="11" t="s">
        <v>348</v>
      </c>
      <c r="AF240" s="11" t="s">
        <v>258</v>
      </c>
      <c r="AG240" s="11" t="s">
        <v>259</v>
      </c>
      <c r="AH240" s="11" t="s">
        <v>251</v>
      </c>
      <c r="AI240" s="12"/>
      <c r="AJ240" s="11" t="s">
        <v>261</v>
      </c>
      <c r="AK240" s="12"/>
    </row>
    <row r="241" spans="1:37">
      <c r="A241" s="2">
        <v>44522.743256111113</v>
      </c>
      <c r="B241" s="1" t="s">
        <v>303</v>
      </c>
      <c r="C241" s="1" t="s">
        <v>304</v>
      </c>
      <c r="D241" s="3">
        <v>44522</v>
      </c>
      <c r="E241" s="1" t="s">
        <v>243</v>
      </c>
      <c r="F241" s="1" t="s">
        <v>477</v>
      </c>
      <c r="G241" s="1" t="s">
        <v>298</v>
      </c>
      <c r="H241" s="1" t="s">
        <v>248</v>
      </c>
      <c r="I241" s="1" t="s">
        <v>279</v>
      </c>
      <c r="K241" s="1" t="s">
        <v>248</v>
      </c>
      <c r="L241" s="1" t="s">
        <v>249</v>
      </c>
      <c r="M241" s="1" t="s">
        <v>250</v>
      </c>
      <c r="N241" s="1" t="s">
        <v>251</v>
      </c>
      <c r="O241" s="1" t="s">
        <v>251</v>
      </c>
      <c r="P241" s="1" t="s">
        <v>281</v>
      </c>
      <c r="Q241" s="1" t="s">
        <v>251</v>
      </c>
      <c r="R241" s="1" t="s">
        <v>253</v>
      </c>
      <c r="T241" s="11" t="s">
        <v>352</v>
      </c>
      <c r="U241" s="11" t="s">
        <v>251</v>
      </c>
      <c r="V241" s="11" t="s">
        <v>251</v>
      </c>
      <c r="W241" s="11" t="s">
        <v>255</v>
      </c>
      <c r="X241" s="11" t="s">
        <v>251</v>
      </c>
      <c r="Y241" s="12"/>
      <c r="Z241" s="11" t="s">
        <v>256</v>
      </c>
      <c r="AA241" s="12"/>
      <c r="AB241" s="11" t="s">
        <v>251</v>
      </c>
      <c r="AC241" s="12"/>
      <c r="AD241" s="11" t="s">
        <v>251</v>
      </c>
      <c r="AE241" s="11" t="s">
        <v>348</v>
      </c>
      <c r="AF241" s="11" t="s">
        <v>258</v>
      </c>
      <c r="AG241" s="11" t="s">
        <v>259</v>
      </c>
      <c r="AH241" s="11" t="s">
        <v>251</v>
      </c>
      <c r="AI241" s="12"/>
      <c r="AJ241" s="11" t="s">
        <v>261</v>
      </c>
      <c r="AK241" s="12"/>
    </row>
    <row r="242" spans="1:37">
      <c r="A242" s="2">
        <v>44503.7390909838</v>
      </c>
      <c r="B242" s="1" t="s">
        <v>241</v>
      </c>
      <c r="C242" s="1" t="s">
        <v>242</v>
      </c>
      <c r="D242" s="3">
        <v>44503</v>
      </c>
      <c r="E242" s="1" t="s">
        <v>243</v>
      </c>
      <c r="F242" s="1" t="s">
        <v>373</v>
      </c>
      <c r="G242" s="1" t="s">
        <v>245</v>
      </c>
      <c r="H242" s="1" t="s">
        <v>246</v>
      </c>
      <c r="I242" s="1" t="s">
        <v>285</v>
      </c>
      <c r="K242" s="1" t="s">
        <v>248</v>
      </c>
      <c r="L242" s="1" t="s">
        <v>249</v>
      </c>
      <c r="M242" s="1" t="s">
        <v>250</v>
      </c>
      <c r="N242" s="1" t="s">
        <v>251</v>
      </c>
      <c r="O242" s="1" t="s">
        <v>251</v>
      </c>
      <c r="P242" s="1" t="s">
        <v>272</v>
      </c>
      <c r="Q242" s="1" t="s">
        <v>251</v>
      </c>
      <c r="R242" s="1" t="s">
        <v>253</v>
      </c>
      <c r="T242" s="11" t="s">
        <v>376</v>
      </c>
      <c r="U242" s="11" t="s">
        <v>251</v>
      </c>
      <c r="V242" s="11" t="s">
        <v>251</v>
      </c>
      <c r="W242" s="11" t="s">
        <v>255</v>
      </c>
      <c r="X242" s="11" t="s">
        <v>251</v>
      </c>
      <c r="Y242" s="12"/>
      <c r="Z242" s="11" t="s">
        <v>256</v>
      </c>
      <c r="AA242" s="12"/>
      <c r="AB242" s="11" t="s">
        <v>251</v>
      </c>
      <c r="AC242" s="12"/>
      <c r="AD242" s="11" t="s">
        <v>251</v>
      </c>
      <c r="AE242" s="11" t="s">
        <v>348</v>
      </c>
      <c r="AF242" s="11" t="s">
        <v>258</v>
      </c>
      <c r="AG242" s="11" t="s">
        <v>259</v>
      </c>
      <c r="AH242" s="11" t="s">
        <v>251</v>
      </c>
      <c r="AI242" s="12"/>
      <c r="AJ242" s="11" t="s">
        <v>261</v>
      </c>
      <c r="AK242" s="12"/>
    </row>
    <row r="243" spans="1:37">
      <c r="A243" s="2">
        <v>44522.690786215273</v>
      </c>
      <c r="B243" s="1" t="s">
        <v>241</v>
      </c>
      <c r="C243" s="1" t="s">
        <v>277</v>
      </c>
      <c r="D243" s="3">
        <v>44522</v>
      </c>
      <c r="E243" s="1" t="s">
        <v>243</v>
      </c>
      <c r="F243" s="1" t="s">
        <v>457</v>
      </c>
      <c r="G243" s="1" t="s">
        <v>245</v>
      </c>
      <c r="H243" s="1" t="s">
        <v>246</v>
      </c>
      <c r="I243" s="1" t="s">
        <v>434</v>
      </c>
      <c r="K243" s="1" t="s">
        <v>248</v>
      </c>
      <c r="L243" s="1" t="s">
        <v>249</v>
      </c>
      <c r="M243" s="1" t="s">
        <v>250</v>
      </c>
      <c r="N243" s="1" t="s">
        <v>251</v>
      </c>
      <c r="O243" s="1" t="s">
        <v>251</v>
      </c>
      <c r="P243" s="1" t="s">
        <v>272</v>
      </c>
      <c r="Q243" s="1" t="s">
        <v>251</v>
      </c>
      <c r="R243" s="1" t="s">
        <v>253</v>
      </c>
      <c r="T243" s="13" t="s">
        <v>333</v>
      </c>
      <c r="U243" s="13" t="s">
        <v>251</v>
      </c>
      <c r="V243" s="13" t="s">
        <v>251</v>
      </c>
      <c r="W243" s="13" t="s">
        <v>255</v>
      </c>
      <c r="X243" s="13" t="s">
        <v>251</v>
      </c>
      <c r="Y243" s="14"/>
      <c r="Z243" s="13" t="s">
        <v>256</v>
      </c>
      <c r="AA243" s="14"/>
      <c r="AB243" s="13" t="s">
        <v>251</v>
      </c>
      <c r="AC243" s="14"/>
      <c r="AD243" s="13" t="s">
        <v>251</v>
      </c>
      <c r="AE243" s="13" t="s">
        <v>257</v>
      </c>
      <c r="AF243" s="13" t="s">
        <v>258</v>
      </c>
      <c r="AG243" s="13" t="s">
        <v>259</v>
      </c>
      <c r="AH243" s="13" t="s">
        <v>251</v>
      </c>
      <c r="AI243" s="14"/>
      <c r="AJ243" s="13" t="s">
        <v>261</v>
      </c>
      <c r="AK243" s="14"/>
    </row>
    <row r="244" spans="1:37">
      <c r="A244" s="2">
        <v>44516.876215625001</v>
      </c>
      <c r="B244" s="1" t="s">
        <v>303</v>
      </c>
      <c r="C244" s="1" t="s">
        <v>304</v>
      </c>
      <c r="D244" s="3">
        <v>44514</v>
      </c>
      <c r="E244" s="1" t="s">
        <v>243</v>
      </c>
      <c r="F244" s="1" t="s">
        <v>349</v>
      </c>
      <c r="G244" s="1" t="s">
        <v>245</v>
      </c>
      <c r="H244" s="1" t="s">
        <v>246</v>
      </c>
      <c r="I244" s="1" t="s">
        <v>311</v>
      </c>
      <c r="K244" s="1" t="s">
        <v>248</v>
      </c>
      <c r="L244" s="1" t="s">
        <v>249</v>
      </c>
      <c r="M244" s="1" t="s">
        <v>250</v>
      </c>
      <c r="N244" s="1" t="s">
        <v>251</v>
      </c>
      <c r="O244" s="1" t="s">
        <v>251</v>
      </c>
      <c r="P244" s="1" t="s">
        <v>252</v>
      </c>
      <c r="Q244" s="1" t="s">
        <v>251</v>
      </c>
      <c r="R244" s="1" t="s">
        <v>253</v>
      </c>
      <c r="T244" s="11" t="s">
        <v>329</v>
      </c>
      <c r="U244" s="13" t="s">
        <v>251</v>
      </c>
      <c r="V244" s="13" t="s">
        <v>251</v>
      </c>
      <c r="W244" s="13" t="s">
        <v>255</v>
      </c>
      <c r="X244" s="13" t="s">
        <v>251</v>
      </c>
      <c r="Y244" s="14"/>
      <c r="Z244" s="13" t="s">
        <v>256</v>
      </c>
      <c r="AA244" s="14"/>
      <c r="AB244" s="13" t="s">
        <v>251</v>
      </c>
      <c r="AC244" s="14"/>
      <c r="AD244" s="13" t="s">
        <v>251</v>
      </c>
      <c r="AE244" s="13" t="s">
        <v>330</v>
      </c>
      <c r="AF244" s="13" t="s">
        <v>258</v>
      </c>
      <c r="AG244" s="13" t="s">
        <v>259</v>
      </c>
      <c r="AH244" s="13" t="s">
        <v>248</v>
      </c>
      <c r="AI244" s="13" t="s">
        <v>353</v>
      </c>
      <c r="AJ244" s="13" t="s">
        <v>261</v>
      </c>
      <c r="AK244" s="14"/>
    </row>
    <row r="245" spans="1:37">
      <c r="A245" s="2">
        <v>44516.839226539349</v>
      </c>
      <c r="B245" s="1" t="s">
        <v>303</v>
      </c>
      <c r="C245" s="1" t="s">
        <v>304</v>
      </c>
      <c r="D245" s="3">
        <v>44512</v>
      </c>
      <c r="E245" s="1" t="s">
        <v>243</v>
      </c>
      <c r="F245" s="1" t="s">
        <v>338</v>
      </c>
      <c r="G245" s="1" t="s">
        <v>245</v>
      </c>
      <c r="H245" s="1" t="s">
        <v>246</v>
      </c>
      <c r="I245" s="1" t="s">
        <v>247</v>
      </c>
      <c r="J245" s="1">
        <v>224</v>
      </c>
      <c r="K245" s="1" t="s">
        <v>248</v>
      </c>
      <c r="L245" s="1" t="s">
        <v>249</v>
      </c>
      <c r="M245" s="1" t="s">
        <v>250</v>
      </c>
      <c r="N245" s="1" t="s">
        <v>251</v>
      </c>
      <c r="O245" s="1" t="s">
        <v>251</v>
      </c>
      <c r="P245" s="1" t="s">
        <v>252</v>
      </c>
      <c r="Q245" s="1" t="s">
        <v>251</v>
      </c>
      <c r="R245" s="1" t="s">
        <v>253</v>
      </c>
      <c r="T245" s="13" t="s">
        <v>344</v>
      </c>
      <c r="U245" s="13" t="s">
        <v>251</v>
      </c>
      <c r="V245" s="13" t="s">
        <v>251</v>
      </c>
      <c r="W245" s="13" t="s">
        <v>255</v>
      </c>
      <c r="X245" s="13" t="s">
        <v>251</v>
      </c>
      <c r="Y245" s="14"/>
      <c r="Z245" s="13" t="s">
        <v>256</v>
      </c>
      <c r="AA245" s="14"/>
      <c r="AB245" s="13" t="s">
        <v>251</v>
      </c>
      <c r="AC245" s="14"/>
      <c r="AD245" s="13" t="s">
        <v>251</v>
      </c>
      <c r="AE245" s="13" t="s">
        <v>266</v>
      </c>
      <c r="AF245" s="13" t="s">
        <v>258</v>
      </c>
      <c r="AG245" s="13" t="s">
        <v>259</v>
      </c>
      <c r="AH245" s="13" t="s">
        <v>251</v>
      </c>
      <c r="AI245" s="14"/>
      <c r="AJ245" s="13" t="s">
        <v>261</v>
      </c>
      <c r="AK245" s="14"/>
    </row>
    <row r="246" spans="1:37">
      <c r="A246" s="2">
        <v>44516.68075712963</v>
      </c>
      <c r="B246" s="1" t="s">
        <v>241</v>
      </c>
      <c r="C246" s="1" t="s">
        <v>277</v>
      </c>
      <c r="D246" s="3">
        <v>44516</v>
      </c>
      <c r="E246" s="1" t="s">
        <v>243</v>
      </c>
      <c r="F246" s="1" t="s">
        <v>396</v>
      </c>
      <c r="G246" s="1" t="s">
        <v>245</v>
      </c>
      <c r="H246" s="1" t="s">
        <v>246</v>
      </c>
      <c r="I246" s="1" t="s">
        <v>247</v>
      </c>
      <c r="J246" s="1">
        <v>157</v>
      </c>
      <c r="K246" s="1" t="s">
        <v>251</v>
      </c>
      <c r="L246" s="1" t="s">
        <v>249</v>
      </c>
      <c r="M246" s="1" t="s">
        <v>250</v>
      </c>
      <c r="N246" s="1" t="s">
        <v>251</v>
      </c>
      <c r="O246" s="1" t="s">
        <v>251</v>
      </c>
      <c r="P246" s="1" t="s">
        <v>281</v>
      </c>
      <c r="Q246" s="1" t="s">
        <v>251</v>
      </c>
      <c r="R246" s="1" t="s">
        <v>253</v>
      </c>
      <c r="T246" s="13" t="s">
        <v>328</v>
      </c>
      <c r="U246" s="13" t="s">
        <v>251</v>
      </c>
      <c r="V246" s="13" t="s">
        <v>251</v>
      </c>
      <c r="W246" s="13" t="s">
        <v>255</v>
      </c>
      <c r="X246" s="13" t="s">
        <v>251</v>
      </c>
      <c r="Y246" s="14"/>
      <c r="Z246" s="13" t="s">
        <v>256</v>
      </c>
      <c r="AA246" s="14"/>
      <c r="AB246" s="13" t="s">
        <v>251</v>
      </c>
      <c r="AC246" s="14"/>
      <c r="AD246" s="13" t="s">
        <v>251</v>
      </c>
      <c r="AE246" s="13" t="s">
        <v>266</v>
      </c>
      <c r="AF246" s="13" t="s">
        <v>258</v>
      </c>
      <c r="AG246" s="13" t="s">
        <v>259</v>
      </c>
      <c r="AH246" s="13" t="s">
        <v>251</v>
      </c>
      <c r="AI246" s="14"/>
      <c r="AJ246" s="13" t="s">
        <v>261</v>
      </c>
      <c r="AK246" s="14"/>
    </row>
    <row r="247" spans="1:37">
      <c r="A247" s="2">
        <v>44515.333362337959</v>
      </c>
      <c r="B247" s="1" t="s">
        <v>241</v>
      </c>
      <c r="C247" s="1" t="s">
        <v>269</v>
      </c>
      <c r="D247" s="3">
        <v>44515</v>
      </c>
      <c r="E247" s="1" t="s">
        <v>243</v>
      </c>
      <c r="F247" s="1" t="s">
        <v>431</v>
      </c>
      <c r="G247" s="1" t="s">
        <v>245</v>
      </c>
      <c r="H247" s="1" t="s">
        <v>246</v>
      </c>
      <c r="I247" s="1" t="s">
        <v>285</v>
      </c>
      <c r="K247" s="1" t="s">
        <v>248</v>
      </c>
      <c r="L247" s="1" t="s">
        <v>249</v>
      </c>
      <c r="M247" s="1" t="s">
        <v>250</v>
      </c>
      <c r="N247" s="1" t="s">
        <v>251</v>
      </c>
      <c r="O247" s="1" t="s">
        <v>251</v>
      </c>
      <c r="P247" s="1" t="s">
        <v>272</v>
      </c>
      <c r="Q247" s="1" t="s">
        <v>248</v>
      </c>
      <c r="R247" s="1" t="s">
        <v>253</v>
      </c>
      <c r="T247" s="13" t="s">
        <v>328</v>
      </c>
      <c r="U247" s="13" t="s">
        <v>251</v>
      </c>
      <c r="V247" s="13" t="s">
        <v>251</v>
      </c>
      <c r="W247" s="13" t="s">
        <v>255</v>
      </c>
      <c r="X247" s="13" t="s">
        <v>251</v>
      </c>
      <c r="Y247" s="14"/>
      <c r="Z247" s="13" t="s">
        <v>256</v>
      </c>
      <c r="AA247" s="14"/>
      <c r="AB247" s="13" t="s">
        <v>251</v>
      </c>
      <c r="AC247" s="14"/>
      <c r="AD247" s="13" t="s">
        <v>251</v>
      </c>
      <c r="AE247" s="13" t="s">
        <v>266</v>
      </c>
      <c r="AF247" s="13" t="s">
        <v>258</v>
      </c>
      <c r="AG247" s="13" t="s">
        <v>259</v>
      </c>
      <c r="AH247" s="13" t="s">
        <v>251</v>
      </c>
      <c r="AI247" s="14"/>
      <c r="AJ247" s="13" t="s">
        <v>261</v>
      </c>
      <c r="AK247" s="14"/>
    </row>
    <row r="248" spans="1:37">
      <c r="A248" s="2">
        <v>44503.7390909838</v>
      </c>
      <c r="B248" s="1" t="s">
        <v>241</v>
      </c>
      <c r="C248" s="1" t="s">
        <v>242</v>
      </c>
      <c r="D248" s="3">
        <v>44503</v>
      </c>
      <c r="E248" s="1" t="s">
        <v>243</v>
      </c>
      <c r="F248" s="1" t="s">
        <v>373</v>
      </c>
      <c r="G248" s="1" t="s">
        <v>245</v>
      </c>
      <c r="H248" s="1" t="s">
        <v>246</v>
      </c>
      <c r="I248" s="1" t="s">
        <v>285</v>
      </c>
      <c r="K248" s="1" t="s">
        <v>248</v>
      </c>
      <c r="L248" s="1" t="s">
        <v>249</v>
      </c>
      <c r="M248" s="1" t="s">
        <v>250</v>
      </c>
      <c r="N248" s="1" t="s">
        <v>251</v>
      </c>
      <c r="O248" s="1" t="s">
        <v>251</v>
      </c>
      <c r="P248" s="1" t="s">
        <v>272</v>
      </c>
      <c r="Q248" s="1" t="s">
        <v>251</v>
      </c>
      <c r="R248" s="1" t="s">
        <v>253</v>
      </c>
      <c r="T248" s="13" t="s">
        <v>265</v>
      </c>
      <c r="U248" s="13" t="s">
        <v>251</v>
      </c>
      <c r="V248" s="13" t="s">
        <v>251</v>
      </c>
      <c r="W248" s="13" t="s">
        <v>255</v>
      </c>
      <c r="X248" s="13" t="s">
        <v>251</v>
      </c>
      <c r="Y248" s="14"/>
      <c r="Z248" s="13" t="s">
        <v>256</v>
      </c>
      <c r="AA248" s="14"/>
      <c r="AB248" s="13" t="s">
        <v>251</v>
      </c>
      <c r="AC248" s="14"/>
      <c r="AD248" s="13" t="s">
        <v>251</v>
      </c>
      <c r="AE248" s="13" t="s">
        <v>266</v>
      </c>
      <c r="AF248" s="13" t="s">
        <v>258</v>
      </c>
      <c r="AG248" s="13" t="s">
        <v>259</v>
      </c>
      <c r="AH248" s="13" t="s">
        <v>251</v>
      </c>
      <c r="AI248" s="14"/>
      <c r="AJ248" s="13" t="s">
        <v>261</v>
      </c>
      <c r="AK248" s="14"/>
    </row>
    <row r="249" spans="1:37">
      <c r="A249" s="2">
        <v>44508.747532488429</v>
      </c>
      <c r="B249" s="1" t="s">
        <v>303</v>
      </c>
      <c r="C249" s="1" t="s">
        <v>304</v>
      </c>
      <c r="D249" s="3">
        <v>44503</v>
      </c>
      <c r="E249" s="1" t="s">
        <v>243</v>
      </c>
      <c r="F249" s="1" t="s">
        <v>386</v>
      </c>
      <c r="G249" s="1" t="s">
        <v>245</v>
      </c>
      <c r="H249" s="1" t="s">
        <v>246</v>
      </c>
      <c r="I249" s="1" t="s">
        <v>247</v>
      </c>
      <c r="J249" s="1">
        <v>162</v>
      </c>
      <c r="K249" s="1" t="s">
        <v>251</v>
      </c>
      <c r="L249" s="1" t="s">
        <v>249</v>
      </c>
      <c r="M249" s="1" t="s">
        <v>250</v>
      </c>
      <c r="N249" s="1" t="s">
        <v>251</v>
      </c>
      <c r="O249" s="1" t="s">
        <v>251</v>
      </c>
      <c r="P249" s="1" t="s">
        <v>281</v>
      </c>
      <c r="Q249" s="1" t="s">
        <v>251</v>
      </c>
      <c r="R249" s="1" t="s">
        <v>253</v>
      </c>
      <c r="T249" s="13" t="s">
        <v>356</v>
      </c>
      <c r="U249" s="13" t="s">
        <v>251</v>
      </c>
      <c r="V249" s="13" t="s">
        <v>251</v>
      </c>
      <c r="W249" s="13" t="s">
        <v>255</v>
      </c>
      <c r="X249" s="13" t="s">
        <v>251</v>
      </c>
      <c r="Y249" s="14"/>
      <c r="Z249" s="13" t="s">
        <v>256</v>
      </c>
      <c r="AA249" s="14"/>
      <c r="AB249" s="13" t="s">
        <v>251</v>
      </c>
      <c r="AC249" s="14"/>
      <c r="AD249" s="13" t="s">
        <v>251</v>
      </c>
      <c r="AE249" s="13" t="s">
        <v>295</v>
      </c>
      <c r="AF249" s="13" t="s">
        <v>258</v>
      </c>
      <c r="AG249" s="13" t="s">
        <v>259</v>
      </c>
      <c r="AH249" s="13" t="s">
        <v>251</v>
      </c>
      <c r="AI249" s="14"/>
      <c r="AJ249" s="13" t="s">
        <v>261</v>
      </c>
      <c r="AK249" s="14"/>
    </row>
    <row r="250" spans="1:37">
      <c r="A250" s="2">
        <v>44504.733741620366</v>
      </c>
      <c r="B250" s="1" t="s">
        <v>241</v>
      </c>
      <c r="C250" s="1" t="s">
        <v>242</v>
      </c>
      <c r="D250" s="3">
        <v>44504</v>
      </c>
      <c r="E250" s="1" t="s">
        <v>243</v>
      </c>
      <c r="F250" s="1" t="s">
        <v>408</v>
      </c>
      <c r="G250" s="1" t="s">
        <v>245</v>
      </c>
      <c r="H250" s="1" t="s">
        <v>246</v>
      </c>
      <c r="I250" s="1" t="s">
        <v>285</v>
      </c>
      <c r="K250" s="1" t="s">
        <v>248</v>
      </c>
      <c r="L250" s="1" t="s">
        <v>249</v>
      </c>
      <c r="M250" s="1" t="s">
        <v>250</v>
      </c>
      <c r="N250" s="1" t="s">
        <v>251</v>
      </c>
      <c r="O250" s="1" t="s">
        <v>251</v>
      </c>
      <c r="P250" s="1" t="s">
        <v>272</v>
      </c>
      <c r="Q250" s="1" t="s">
        <v>251</v>
      </c>
      <c r="R250" s="1" t="s">
        <v>253</v>
      </c>
      <c r="T250" s="13" t="s">
        <v>376</v>
      </c>
      <c r="U250" s="13" t="s">
        <v>251</v>
      </c>
      <c r="V250" s="13" t="s">
        <v>251</v>
      </c>
      <c r="W250" s="13" t="s">
        <v>255</v>
      </c>
      <c r="X250" s="13" t="s">
        <v>251</v>
      </c>
      <c r="Y250" s="14"/>
      <c r="Z250" s="13" t="s">
        <v>256</v>
      </c>
      <c r="AA250" s="14"/>
      <c r="AB250" s="13" t="s">
        <v>251</v>
      </c>
      <c r="AC250" s="14"/>
      <c r="AD250" s="13" t="s">
        <v>251</v>
      </c>
      <c r="AE250" s="13" t="s">
        <v>348</v>
      </c>
      <c r="AF250" s="13" t="s">
        <v>258</v>
      </c>
      <c r="AG250" s="13" t="s">
        <v>259</v>
      </c>
      <c r="AH250" s="13" t="s">
        <v>251</v>
      </c>
      <c r="AI250" s="14"/>
      <c r="AJ250" s="13" t="s">
        <v>261</v>
      </c>
      <c r="AK250" s="14"/>
    </row>
    <row r="251" spans="1:37">
      <c r="A251" s="2">
        <v>44504.714996249997</v>
      </c>
      <c r="B251" s="1" t="s">
        <v>241</v>
      </c>
      <c r="C251" s="1" t="s">
        <v>277</v>
      </c>
      <c r="D251" s="3">
        <v>44504</v>
      </c>
      <c r="E251" s="1" t="s">
        <v>243</v>
      </c>
      <c r="F251" s="1" t="s">
        <v>405</v>
      </c>
      <c r="G251" s="1" t="s">
        <v>245</v>
      </c>
      <c r="H251" s="1" t="s">
        <v>246</v>
      </c>
      <c r="I251" s="1" t="s">
        <v>247</v>
      </c>
      <c r="J251" s="1">
        <v>204</v>
      </c>
      <c r="K251" s="1" t="s">
        <v>248</v>
      </c>
      <c r="L251" s="1" t="s">
        <v>249</v>
      </c>
      <c r="M251" s="1" t="s">
        <v>250</v>
      </c>
      <c r="N251" s="1" t="s">
        <v>251</v>
      </c>
      <c r="O251" s="1" t="s">
        <v>251</v>
      </c>
      <c r="P251" s="1" t="s">
        <v>272</v>
      </c>
      <c r="Q251" s="1" t="s">
        <v>251</v>
      </c>
      <c r="R251" s="1" t="s">
        <v>253</v>
      </c>
      <c r="T251" s="13" t="s">
        <v>376</v>
      </c>
      <c r="U251" s="13" t="s">
        <v>251</v>
      </c>
      <c r="V251" s="13" t="s">
        <v>251</v>
      </c>
      <c r="W251" s="13" t="s">
        <v>255</v>
      </c>
      <c r="X251" s="13" t="s">
        <v>251</v>
      </c>
      <c r="Y251" s="14"/>
      <c r="Z251" s="13" t="s">
        <v>256</v>
      </c>
      <c r="AA251" s="14"/>
      <c r="AB251" s="13" t="s">
        <v>251</v>
      </c>
      <c r="AC251" s="14"/>
      <c r="AD251" s="13" t="s">
        <v>251</v>
      </c>
      <c r="AE251" s="13" t="s">
        <v>348</v>
      </c>
      <c r="AF251" s="13" t="s">
        <v>258</v>
      </c>
      <c r="AG251" s="13" t="s">
        <v>259</v>
      </c>
      <c r="AH251" s="13" t="s">
        <v>251</v>
      </c>
      <c r="AI251" s="14"/>
      <c r="AJ251" s="13" t="s">
        <v>261</v>
      </c>
      <c r="AK251" s="14"/>
    </row>
    <row r="252" spans="1:37">
      <c r="A252" s="2">
        <v>44503.7390909838</v>
      </c>
      <c r="B252" s="1" t="s">
        <v>241</v>
      </c>
      <c r="C252" s="1" t="s">
        <v>242</v>
      </c>
      <c r="D252" s="3">
        <v>44503</v>
      </c>
      <c r="E252" s="1" t="s">
        <v>243</v>
      </c>
      <c r="F252" s="1" t="s">
        <v>373</v>
      </c>
      <c r="G252" s="1" t="s">
        <v>245</v>
      </c>
      <c r="H252" s="1" t="s">
        <v>246</v>
      </c>
      <c r="I252" s="1" t="s">
        <v>285</v>
      </c>
      <c r="K252" s="1" t="s">
        <v>248</v>
      </c>
      <c r="L252" s="1" t="s">
        <v>249</v>
      </c>
      <c r="M252" s="1" t="s">
        <v>250</v>
      </c>
      <c r="N252" s="1" t="s">
        <v>251</v>
      </c>
      <c r="O252" s="1" t="s">
        <v>251</v>
      </c>
      <c r="P252" s="1" t="s">
        <v>272</v>
      </c>
      <c r="Q252" s="1" t="s">
        <v>251</v>
      </c>
      <c r="R252" s="1" t="s">
        <v>253</v>
      </c>
      <c r="T252" s="11" t="s">
        <v>333</v>
      </c>
      <c r="U252" s="11" t="s">
        <v>251</v>
      </c>
      <c r="V252" s="11" t="s">
        <v>251</v>
      </c>
      <c r="W252" s="11" t="s">
        <v>255</v>
      </c>
      <c r="X252" s="11" t="s">
        <v>251</v>
      </c>
      <c r="Y252" s="12"/>
      <c r="Z252" s="11" t="s">
        <v>256</v>
      </c>
      <c r="AA252" s="12"/>
      <c r="AB252" s="11" t="s">
        <v>251</v>
      </c>
      <c r="AC252" s="12"/>
      <c r="AD252" s="11" t="s">
        <v>251</v>
      </c>
      <c r="AE252" s="11" t="s">
        <v>257</v>
      </c>
      <c r="AF252" s="11" t="s">
        <v>258</v>
      </c>
      <c r="AG252" s="11" t="s">
        <v>259</v>
      </c>
      <c r="AH252" s="11" t="s">
        <v>251</v>
      </c>
      <c r="AI252" s="12"/>
      <c r="AJ252" s="11" t="s">
        <v>261</v>
      </c>
      <c r="AK252" s="12"/>
    </row>
    <row r="253" spans="1:37">
      <c r="A253" s="2">
        <v>44504.714996249997</v>
      </c>
      <c r="B253" s="1" t="s">
        <v>241</v>
      </c>
      <c r="C253" s="1" t="s">
        <v>277</v>
      </c>
      <c r="D253" s="3">
        <v>44504</v>
      </c>
      <c r="E253" s="1" t="s">
        <v>243</v>
      </c>
      <c r="F253" s="1" t="s">
        <v>405</v>
      </c>
      <c r="G253" s="1" t="s">
        <v>245</v>
      </c>
      <c r="H253" s="1" t="s">
        <v>246</v>
      </c>
      <c r="I253" s="1" t="s">
        <v>247</v>
      </c>
      <c r="J253" s="1">
        <v>204</v>
      </c>
      <c r="K253" s="1" t="s">
        <v>248</v>
      </c>
      <c r="L253" s="1" t="s">
        <v>249</v>
      </c>
      <c r="M253" s="1" t="s">
        <v>250</v>
      </c>
      <c r="N253" s="1" t="s">
        <v>251</v>
      </c>
      <c r="O253" s="1" t="s">
        <v>251</v>
      </c>
      <c r="P253" s="1" t="s">
        <v>272</v>
      </c>
      <c r="Q253" s="1" t="s">
        <v>251</v>
      </c>
      <c r="R253" s="1" t="s">
        <v>253</v>
      </c>
      <c r="T253" s="11" t="s">
        <v>329</v>
      </c>
      <c r="U253" s="11" t="s">
        <v>251</v>
      </c>
      <c r="V253" s="11" t="s">
        <v>251</v>
      </c>
      <c r="W253" s="11" t="s">
        <v>255</v>
      </c>
      <c r="X253" s="11" t="s">
        <v>251</v>
      </c>
      <c r="Y253" s="12"/>
      <c r="Z253" s="11" t="s">
        <v>256</v>
      </c>
      <c r="AA253" s="12"/>
      <c r="AB253" s="11" t="s">
        <v>251</v>
      </c>
      <c r="AC253" s="12"/>
      <c r="AD253" s="11" t="s">
        <v>251</v>
      </c>
      <c r="AE253" s="11" t="s">
        <v>330</v>
      </c>
      <c r="AF253" s="11" t="s">
        <v>258</v>
      </c>
      <c r="AG253" s="11" t="s">
        <v>259</v>
      </c>
      <c r="AH253" s="11" t="s">
        <v>251</v>
      </c>
      <c r="AI253" s="12"/>
      <c r="AJ253" s="11" t="s">
        <v>261</v>
      </c>
      <c r="AK253" s="12"/>
    </row>
    <row r="254" spans="1:37">
      <c r="A254" s="2">
        <v>44516.876215625001</v>
      </c>
      <c r="B254" s="1" t="s">
        <v>303</v>
      </c>
      <c r="C254" s="1" t="s">
        <v>304</v>
      </c>
      <c r="D254" s="3">
        <v>44514</v>
      </c>
      <c r="E254" s="1" t="s">
        <v>243</v>
      </c>
      <c r="F254" s="1" t="s">
        <v>349</v>
      </c>
      <c r="G254" s="1" t="s">
        <v>245</v>
      </c>
      <c r="H254" s="1" t="s">
        <v>246</v>
      </c>
      <c r="I254" s="1" t="s">
        <v>311</v>
      </c>
      <c r="K254" s="1" t="s">
        <v>248</v>
      </c>
      <c r="L254" s="1" t="s">
        <v>249</v>
      </c>
      <c r="M254" s="1" t="s">
        <v>250</v>
      </c>
      <c r="N254" s="1" t="s">
        <v>251</v>
      </c>
      <c r="O254" s="1" t="s">
        <v>251</v>
      </c>
      <c r="P254" s="1" t="s">
        <v>252</v>
      </c>
      <c r="Q254" s="1" t="s">
        <v>251</v>
      </c>
      <c r="R254" s="1" t="s">
        <v>253</v>
      </c>
      <c r="T254" s="8" t="s">
        <v>354</v>
      </c>
      <c r="U254" s="11" t="s">
        <v>251</v>
      </c>
      <c r="V254" s="11" t="s">
        <v>251</v>
      </c>
      <c r="W254" s="11" t="s">
        <v>274</v>
      </c>
      <c r="X254" s="11" t="s">
        <v>251</v>
      </c>
      <c r="Y254" s="12"/>
      <c r="Z254" s="11" t="s">
        <v>275</v>
      </c>
      <c r="AA254" s="12"/>
      <c r="AB254" s="11" t="s">
        <v>251</v>
      </c>
      <c r="AC254" s="12"/>
      <c r="AD254" s="11" t="s">
        <v>251</v>
      </c>
      <c r="AE254" s="11" t="s">
        <v>291</v>
      </c>
      <c r="AF254" s="11" t="s">
        <v>258</v>
      </c>
      <c r="AG254" s="11" t="s">
        <v>259</v>
      </c>
      <c r="AH254" s="11" t="s">
        <v>248</v>
      </c>
      <c r="AI254" s="11" t="s">
        <v>351</v>
      </c>
      <c r="AJ254" s="11" t="s">
        <v>261</v>
      </c>
      <c r="AK254" s="12"/>
    </row>
    <row r="255" spans="1:37">
      <c r="A255" s="2">
        <v>44508.747532488429</v>
      </c>
      <c r="B255" s="1" t="s">
        <v>303</v>
      </c>
      <c r="C255" s="1" t="s">
        <v>304</v>
      </c>
      <c r="D255" s="3">
        <v>44503</v>
      </c>
      <c r="E255" s="1" t="s">
        <v>243</v>
      </c>
      <c r="F255" s="1" t="s">
        <v>386</v>
      </c>
      <c r="G255" s="1" t="s">
        <v>245</v>
      </c>
      <c r="H255" s="1" t="s">
        <v>246</v>
      </c>
      <c r="I255" s="1" t="s">
        <v>247</v>
      </c>
      <c r="J255" s="1">
        <v>162</v>
      </c>
      <c r="K255" s="1" t="s">
        <v>251</v>
      </c>
      <c r="L255" s="1" t="s">
        <v>249</v>
      </c>
      <c r="M255" s="1" t="s">
        <v>250</v>
      </c>
      <c r="N255" s="1" t="s">
        <v>251</v>
      </c>
      <c r="O255" s="1" t="s">
        <v>251</v>
      </c>
      <c r="P255" s="1" t="s">
        <v>281</v>
      </c>
      <c r="Q255" s="1" t="s">
        <v>251</v>
      </c>
      <c r="R255" s="1" t="s">
        <v>253</v>
      </c>
      <c r="T255" s="11" t="s">
        <v>328</v>
      </c>
      <c r="U255" s="11" t="s">
        <v>251</v>
      </c>
      <c r="V255" s="11" t="s">
        <v>251</v>
      </c>
      <c r="W255" s="11" t="s">
        <v>255</v>
      </c>
      <c r="X255" s="11" t="s">
        <v>251</v>
      </c>
      <c r="Y255" s="12"/>
      <c r="Z255" s="11" t="s">
        <v>256</v>
      </c>
      <c r="AA255" s="12"/>
      <c r="AB255" s="11" t="s">
        <v>251</v>
      </c>
      <c r="AC255" s="12"/>
      <c r="AD255" s="11" t="s">
        <v>251</v>
      </c>
      <c r="AE255" s="11" t="s">
        <v>266</v>
      </c>
      <c r="AF255" s="11" t="s">
        <v>258</v>
      </c>
      <c r="AG255" s="11" t="s">
        <v>259</v>
      </c>
      <c r="AH255" s="11" t="s">
        <v>251</v>
      </c>
      <c r="AI255" s="12"/>
      <c r="AJ255" s="11" t="s">
        <v>261</v>
      </c>
      <c r="AK255" s="12"/>
    </row>
    <row r="256" spans="1:37">
      <c r="A256" s="2">
        <v>44522.690786215273</v>
      </c>
      <c r="B256" s="1" t="s">
        <v>241</v>
      </c>
      <c r="C256" s="1" t="s">
        <v>277</v>
      </c>
      <c r="D256" s="3">
        <v>44522</v>
      </c>
      <c r="E256" s="1" t="s">
        <v>243</v>
      </c>
      <c r="F256" s="1" t="s">
        <v>457</v>
      </c>
      <c r="G256" s="1" t="s">
        <v>245</v>
      </c>
      <c r="H256" s="1" t="s">
        <v>246</v>
      </c>
      <c r="I256" s="1" t="s">
        <v>434</v>
      </c>
      <c r="K256" s="1" t="s">
        <v>248</v>
      </c>
      <c r="L256" s="1" t="s">
        <v>249</v>
      </c>
      <c r="M256" s="1" t="s">
        <v>250</v>
      </c>
      <c r="N256" s="1" t="s">
        <v>251</v>
      </c>
      <c r="O256" s="1" t="s">
        <v>251</v>
      </c>
      <c r="P256" s="1" t="s">
        <v>272</v>
      </c>
      <c r="Q256" s="1" t="s">
        <v>251</v>
      </c>
      <c r="R256" s="1" t="s">
        <v>253</v>
      </c>
      <c r="T256" s="11" t="s">
        <v>355</v>
      </c>
      <c r="U256" s="11" t="s">
        <v>251</v>
      </c>
      <c r="V256" s="11" t="s">
        <v>251</v>
      </c>
      <c r="W256" s="11" t="s">
        <v>255</v>
      </c>
      <c r="X256" s="11" t="s">
        <v>251</v>
      </c>
      <c r="Y256" s="12"/>
      <c r="Z256" s="11" t="s">
        <v>256</v>
      </c>
      <c r="AA256" s="12"/>
      <c r="AB256" s="11" t="s">
        <v>251</v>
      </c>
      <c r="AC256" s="12"/>
      <c r="AD256" s="11" t="s">
        <v>251</v>
      </c>
      <c r="AE256" s="11" t="s">
        <v>294</v>
      </c>
      <c r="AF256" s="11" t="s">
        <v>258</v>
      </c>
      <c r="AG256" s="11" t="s">
        <v>259</v>
      </c>
      <c r="AH256" s="11" t="s">
        <v>251</v>
      </c>
      <c r="AI256" s="12"/>
      <c r="AJ256" s="11" t="s">
        <v>261</v>
      </c>
      <c r="AK256" s="12"/>
    </row>
    <row r="257" spans="1:37">
      <c r="A257" s="2">
        <v>44516.68075712963</v>
      </c>
      <c r="B257" s="1" t="s">
        <v>241</v>
      </c>
      <c r="C257" s="1" t="s">
        <v>277</v>
      </c>
      <c r="D257" s="3">
        <v>44516</v>
      </c>
      <c r="E257" s="1" t="s">
        <v>243</v>
      </c>
      <c r="F257" s="1" t="s">
        <v>396</v>
      </c>
      <c r="G257" s="1" t="s">
        <v>245</v>
      </c>
      <c r="H257" s="1" t="s">
        <v>246</v>
      </c>
      <c r="I257" s="1" t="s">
        <v>247</v>
      </c>
      <c r="J257" s="1">
        <v>157</v>
      </c>
      <c r="K257" s="1" t="s">
        <v>251</v>
      </c>
      <c r="L257" s="1" t="s">
        <v>249</v>
      </c>
      <c r="M257" s="1" t="s">
        <v>250</v>
      </c>
      <c r="N257" s="1" t="s">
        <v>251</v>
      </c>
      <c r="O257" s="1" t="s">
        <v>251</v>
      </c>
      <c r="P257" s="1" t="s">
        <v>281</v>
      </c>
      <c r="Q257" s="1" t="s">
        <v>251</v>
      </c>
      <c r="R257" s="1" t="s">
        <v>253</v>
      </c>
      <c r="T257" s="11" t="s">
        <v>352</v>
      </c>
      <c r="U257" s="11" t="s">
        <v>251</v>
      </c>
      <c r="V257" s="11" t="s">
        <v>251</v>
      </c>
      <c r="W257" s="11" t="s">
        <v>255</v>
      </c>
      <c r="X257" s="11" t="s">
        <v>251</v>
      </c>
      <c r="Y257" s="12"/>
      <c r="Z257" s="11" t="s">
        <v>256</v>
      </c>
      <c r="AA257" s="12"/>
      <c r="AB257" s="11" t="s">
        <v>251</v>
      </c>
      <c r="AC257" s="12"/>
      <c r="AD257" s="11" t="s">
        <v>251</v>
      </c>
      <c r="AE257" s="11" t="s">
        <v>348</v>
      </c>
      <c r="AF257" s="11" t="s">
        <v>258</v>
      </c>
      <c r="AG257" s="11" t="s">
        <v>259</v>
      </c>
      <c r="AH257" s="11" t="s">
        <v>251</v>
      </c>
      <c r="AI257" s="12"/>
      <c r="AJ257" s="11" t="s">
        <v>261</v>
      </c>
      <c r="AK257" s="12"/>
    </row>
    <row r="258" spans="1:37">
      <c r="A258" s="2">
        <v>44515.333362337959</v>
      </c>
      <c r="B258" s="1" t="s">
        <v>241</v>
      </c>
      <c r="C258" s="1" t="s">
        <v>269</v>
      </c>
      <c r="D258" s="3">
        <v>44515</v>
      </c>
      <c r="E258" s="1" t="s">
        <v>243</v>
      </c>
      <c r="F258" s="1" t="s">
        <v>431</v>
      </c>
      <c r="G258" s="1" t="s">
        <v>245</v>
      </c>
      <c r="H258" s="1" t="s">
        <v>246</v>
      </c>
      <c r="I258" s="1" t="s">
        <v>285</v>
      </c>
      <c r="K258" s="1" t="s">
        <v>248</v>
      </c>
      <c r="L258" s="1" t="s">
        <v>249</v>
      </c>
      <c r="M258" s="1" t="s">
        <v>250</v>
      </c>
      <c r="N258" s="1" t="s">
        <v>251</v>
      </c>
      <c r="O258" s="1" t="s">
        <v>251</v>
      </c>
      <c r="P258" s="1" t="s">
        <v>272</v>
      </c>
      <c r="Q258" s="1" t="s">
        <v>248</v>
      </c>
      <c r="R258" s="1" t="s">
        <v>253</v>
      </c>
      <c r="T258" s="11" t="s">
        <v>352</v>
      </c>
      <c r="U258" s="11" t="s">
        <v>251</v>
      </c>
      <c r="V258" s="11" t="s">
        <v>251</v>
      </c>
      <c r="W258" s="11" t="s">
        <v>255</v>
      </c>
      <c r="X258" s="11" t="s">
        <v>251</v>
      </c>
      <c r="Y258" s="12"/>
      <c r="Z258" s="11" t="s">
        <v>256</v>
      </c>
      <c r="AA258" s="12"/>
      <c r="AB258" s="11" t="s">
        <v>251</v>
      </c>
      <c r="AC258" s="12"/>
      <c r="AD258" s="11" t="s">
        <v>251</v>
      </c>
      <c r="AE258" s="11" t="s">
        <v>348</v>
      </c>
      <c r="AF258" s="11" t="s">
        <v>258</v>
      </c>
      <c r="AG258" s="11" t="s">
        <v>259</v>
      </c>
      <c r="AH258" s="11" t="s">
        <v>251</v>
      </c>
      <c r="AI258" s="12"/>
      <c r="AJ258" s="11" t="s">
        <v>261</v>
      </c>
      <c r="AK258" s="12"/>
    </row>
    <row r="259" spans="1:37">
      <c r="A259" s="2">
        <v>44516.839226539349</v>
      </c>
      <c r="B259" s="1" t="s">
        <v>303</v>
      </c>
      <c r="C259" s="1" t="s">
        <v>304</v>
      </c>
      <c r="D259" s="3">
        <v>44512</v>
      </c>
      <c r="E259" s="1" t="s">
        <v>243</v>
      </c>
      <c r="F259" s="1" t="s">
        <v>338</v>
      </c>
      <c r="G259" s="1" t="s">
        <v>245</v>
      </c>
      <c r="H259" s="1" t="s">
        <v>246</v>
      </c>
      <c r="I259" s="1" t="s">
        <v>247</v>
      </c>
      <c r="J259" s="1">
        <v>224</v>
      </c>
      <c r="K259" s="1" t="s">
        <v>248</v>
      </c>
      <c r="L259" s="1" t="s">
        <v>249</v>
      </c>
      <c r="M259" s="1" t="s">
        <v>250</v>
      </c>
      <c r="N259" s="1" t="s">
        <v>251</v>
      </c>
      <c r="O259" s="1" t="s">
        <v>251</v>
      </c>
      <c r="P259" s="1" t="s">
        <v>252</v>
      </c>
      <c r="Q259" s="1" t="s">
        <v>251</v>
      </c>
      <c r="R259" s="1" t="s">
        <v>253</v>
      </c>
      <c r="T259" s="11" t="s">
        <v>345</v>
      </c>
      <c r="U259" s="11" t="s">
        <v>251</v>
      </c>
      <c r="V259" s="11" t="s">
        <v>251</v>
      </c>
      <c r="W259" s="11" t="s">
        <v>255</v>
      </c>
      <c r="X259" s="11" t="s">
        <v>251</v>
      </c>
      <c r="Y259" s="12"/>
      <c r="Z259" s="11" t="s">
        <v>256</v>
      </c>
      <c r="AA259" s="12"/>
      <c r="AB259" s="11" t="s">
        <v>251</v>
      </c>
      <c r="AC259" s="12"/>
      <c r="AD259" s="11" t="s">
        <v>251</v>
      </c>
      <c r="AE259" s="11" t="s">
        <v>266</v>
      </c>
      <c r="AF259" s="11" t="s">
        <v>258</v>
      </c>
      <c r="AG259" s="11" t="s">
        <v>259</v>
      </c>
      <c r="AH259" s="11" t="s">
        <v>251</v>
      </c>
      <c r="AI259" s="12"/>
      <c r="AJ259" s="11" t="s">
        <v>261</v>
      </c>
      <c r="AK259" s="12"/>
    </row>
    <row r="260" spans="1:37">
      <c r="A260" s="2">
        <v>44522.690786215273</v>
      </c>
      <c r="B260" s="1" t="s">
        <v>241</v>
      </c>
      <c r="C260" s="1" t="s">
        <v>277</v>
      </c>
      <c r="D260" s="3">
        <v>44522</v>
      </c>
      <c r="E260" s="1" t="s">
        <v>243</v>
      </c>
      <c r="F260" s="1" t="s">
        <v>457</v>
      </c>
      <c r="G260" s="1" t="s">
        <v>245</v>
      </c>
      <c r="H260" s="1" t="s">
        <v>246</v>
      </c>
      <c r="I260" s="1" t="s">
        <v>434</v>
      </c>
      <c r="K260" s="1" t="s">
        <v>248</v>
      </c>
      <c r="L260" s="1" t="s">
        <v>249</v>
      </c>
      <c r="M260" s="1" t="s">
        <v>250</v>
      </c>
      <c r="N260" s="1" t="s">
        <v>251</v>
      </c>
      <c r="O260" s="1" t="s">
        <v>251</v>
      </c>
      <c r="P260" s="1" t="s">
        <v>272</v>
      </c>
      <c r="Q260" s="1" t="s">
        <v>251</v>
      </c>
      <c r="R260" s="1" t="s">
        <v>253</v>
      </c>
      <c r="T260" s="11" t="s">
        <v>329</v>
      </c>
      <c r="U260" s="13" t="s">
        <v>251</v>
      </c>
      <c r="V260" s="13" t="s">
        <v>251</v>
      </c>
      <c r="W260" s="13" t="s">
        <v>255</v>
      </c>
      <c r="X260" s="13" t="s">
        <v>251</v>
      </c>
      <c r="Y260" s="14"/>
      <c r="Z260" s="13" t="s">
        <v>256</v>
      </c>
      <c r="AA260" s="14"/>
      <c r="AB260" s="13" t="s">
        <v>251</v>
      </c>
      <c r="AC260" s="14"/>
      <c r="AD260" s="13" t="s">
        <v>251</v>
      </c>
      <c r="AE260" s="13" t="s">
        <v>330</v>
      </c>
      <c r="AF260" s="13" t="s">
        <v>258</v>
      </c>
      <c r="AG260" s="13" t="s">
        <v>259</v>
      </c>
      <c r="AH260" s="13" t="s">
        <v>251</v>
      </c>
      <c r="AI260" s="14"/>
      <c r="AJ260" s="13" t="s">
        <v>261</v>
      </c>
      <c r="AK260" s="14"/>
    </row>
    <row r="261" spans="1:37">
      <c r="A261" s="2">
        <v>44516.68075712963</v>
      </c>
      <c r="B261" s="1" t="s">
        <v>241</v>
      </c>
      <c r="C261" s="1" t="s">
        <v>277</v>
      </c>
      <c r="D261" s="3">
        <v>44516</v>
      </c>
      <c r="E261" s="1" t="s">
        <v>243</v>
      </c>
      <c r="F261" s="1" t="s">
        <v>396</v>
      </c>
      <c r="G261" s="1" t="s">
        <v>245</v>
      </c>
      <c r="H261" s="1" t="s">
        <v>246</v>
      </c>
      <c r="I261" s="1" t="s">
        <v>247</v>
      </c>
      <c r="J261" s="1">
        <v>157</v>
      </c>
      <c r="K261" s="1" t="s">
        <v>251</v>
      </c>
      <c r="L261" s="1" t="s">
        <v>249</v>
      </c>
      <c r="M261" s="1" t="s">
        <v>250</v>
      </c>
      <c r="N261" s="1" t="s">
        <v>251</v>
      </c>
      <c r="O261" s="1" t="s">
        <v>251</v>
      </c>
      <c r="P261" s="1" t="s">
        <v>281</v>
      </c>
      <c r="Q261" s="1" t="s">
        <v>251</v>
      </c>
      <c r="R261" s="1" t="s">
        <v>253</v>
      </c>
      <c r="T261" s="11" t="s">
        <v>329</v>
      </c>
      <c r="U261" s="13" t="s">
        <v>251</v>
      </c>
      <c r="V261" s="13" t="s">
        <v>251</v>
      </c>
      <c r="W261" s="13" t="s">
        <v>255</v>
      </c>
      <c r="X261" s="13" t="s">
        <v>251</v>
      </c>
      <c r="Y261" s="14"/>
      <c r="Z261" s="13" t="s">
        <v>256</v>
      </c>
      <c r="AA261" s="14"/>
      <c r="AB261" s="13" t="s">
        <v>251</v>
      </c>
      <c r="AC261" s="14"/>
      <c r="AD261" s="13" t="s">
        <v>251</v>
      </c>
      <c r="AE261" s="13" t="s">
        <v>330</v>
      </c>
      <c r="AF261" s="13" t="s">
        <v>258</v>
      </c>
      <c r="AG261" s="13" t="s">
        <v>259</v>
      </c>
      <c r="AH261" s="13" t="s">
        <v>251</v>
      </c>
      <c r="AI261" s="14"/>
      <c r="AJ261" s="13" t="s">
        <v>261</v>
      </c>
      <c r="AK261" s="14"/>
    </row>
    <row r="262" spans="1:37">
      <c r="A262" s="2">
        <v>44515.333362337959</v>
      </c>
      <c r="B262" s="1" t="s">
        <v>241</v>
      </c>
      <c r="C262" s="1" t="s">
        <v>269</v>
      </c>
      <c r="D262" s="3">
        <v>44515</v>
      </c>
      <c r="E262" s="1" t="s">
        <v>243</v>
      </c>
      <c r="F262" s="1" t="s">
        <v>431</v>
      </c>
      <c r="G262" s="1" t="s">
        <v>245</v>
      </c>
      <c r="H262" s="1" t="s">
        <v>246</v>
      </c>
      <c r="I262" s="1" t="s">
        <v>285</v>
      </c>
      <c r="K262" s="1" t="s">
        <v>248</v>
      </c>
      <c r="L262" s="1" t="s">
        <v>249</v>
      </c>
      <c r="M262" s="1" t="s">
        <v>250</v>
      </c>
      <c r="N262" s="1" t="s">
        <v>251</v>
      </c>
      <c r="O262" s="1" t="s">
        <v>251</v>
      </c>
      <c r="P262" s="1" t="s">
        <v>272</v>
      </c>
      <c r="Q262" s="1" t="s">
        <v>248</v>
      </c>
      <c r="R262" s="1" t="s">
        <v>253</v>
      </c>
      <c r="T262" s="11" t="s">
        <v>329</v>
      </c>
      <c r="U262" s="13" t="s">
        <v>251</v>
      </c>
      <c r="V262" s="13" t="s">
        <v>251</v>
      </c>
      <c r="W262" s="13" t="s">
        <v>255</v>
      </c>
      <c r="X262" s="13" t="s">
        <v>251</v>
      </c>
      <c r="Y262" s="14"/>
      <c r="Z262" s="13" t="s">
        <v>256</v>
      </c>
      <c r="AA262" s="14"/>
      <c r="AB262" s="13" t="s">
        <v>251</v>
      </c>
      <c r="AC262" s="14"/>
      <c r="AD262" s="13" t="s">
        <v>251</v>
      </c>
      <c r="AE262" s="13" t="s">
        <v>330</v>
      </c>
      <c r="AF262" s="13" t="s">
        <v>258</v>
      </c>
      <c r="AG262" s="13" t="s">
        <v>259</v>
      </c>
      <c r="AH262" s="13" t="s">
        <v>251</v>
      </c>
      <c r="AI262" s="14"/>
      <c r="AJ262" s="13" t="s">
        <v>261</v>
      </c>
      <c r="AK262" s="14"/>
    </row>
    <row r="263" spans="1:37">
      <c r="A263" s="2">
        <v>44516.839226539349</v>
      </c>
      <c r="B263" s="1" t="s">
        <v>303</v>
      </c>
      <c r="C263" s="1" t="s">
        <v>304</v>
      </c>
      <c r="D263" s="3">
        <v>44512</v>
      </c>
      <c r="E263" s="1" t="s">
        <v>243</v>
      </c>
      <c r="F263" s="1" t="s">
        <v>338</v>
      </c>
      <c r="G263" s="1" t="s">
        <v>245</v>
      </c>
      <c r="H263" s="1" t="s">
        <v>246</v>
      </c>
      <c r="I263" s="1" t="s">
        <v>247</v>
      </c>
      <c r="J263" s="1">
        <v>224</v>
      </c>
      <c r="K263" s="1" t="s">
        <v>248</v>
      </c>
      <c r="L263" s="1" t="s">
        <v>249</v>
      </c>
      <c r="M263" s="1" t="s">
        <v>250</v>
      </c>
      <c r="N263" s="1" t="s">
        <v>251</v>
      </c>
      <c r="O263" s="1" t="s">
        <v>251</v>
      </c>
      <c r="P263" s="1" t="s">
        <v>252</v>
      </c>
      <c r="Q263" s="1" t="s">
        <v>251</v>
      </c>
      <c r="R263" s="1" t="s">
        <v>253</v>
      </c>
      <c r="T263" s="13" t="s">
        <v>346</v>
      </c>
      <c r="U263" s="13" t="s">
        <v>251</v>
      </c>
      <c r="V263" s="13" t="s">
        <v>251</v>
      </c>
      <c r="W263" s="13" t="s">
        <v>255</v>
      </c>
      <c r="X263" s="13" t="s">
        <v>251</v>
      </c>
      <c r="Y263" s="14"/>
      <c r="Z263" s="13" t="s">
        <v>256</v>
      </c>
      <c r="AA263" s="14"/>
      <c r="AB263" s="13" t="s">
        <v>251</v>
      </c>
      <c r="AC263" s="14"/>
      <c r="AD263" s="13" t="s">
        <v>251</v>
      </c>
      <c r="AE263" s="13" t="s">
        <v>266</v>
      </c>
      <c r="AF263" s="13" t="s">
        <v>258</v>
      </c>
      <c r="AG263" s="13" t="s">
        <v>259</v>
      </c>
      <c r="AH263" s="13" t="s">
        <v>251</v>
      </c>
      <c r="AI263" s="14"/>
      <c r="AJ263" s="13" t="s">
        <v>261</v>
      </c>
      <c r="AK263" s="14"/>
    </row>
    <row r="264" spans="1:37">
      <c r="A264" s="2">
        <v>44516.876215625001</v>
      </c>
      <c r="B264" s="1" t="s">
        <v>303</v>
      </c>
      <c r="C264" s="1" t="s">
        <v>304</v>
      </c>
      <c r="D264" s="3">
        <v>44514</v>
      </c>
      <c r="E264" s="1" t="s">
        <v>243</v>
      </c>
      <c r="F264" s="1" t="s">
        <v>349</v>
      </c>
      <c r="G264" s="1" t="s">
        <v>245</v>
      </c>
      <c r="H264" s="1" t="s">
        <v>246</v>
      </c>
      <c r="I264" s="1" t="s">
        <v>311</v>
      </c>
      <c r="K264" s="1" t="s">
        <v>248</v>
      </c>
      <c r="L264" s="1" t="s">
        <v>249</v>
      </c>
      <c r="M264" s="1" t="s">
        <v>250</v>
      </c>
      <c r="N264" s="1" t="s">
        <v>251</v>
      </c>
      <c r="O264" s="1" t="s">
        <v>251</v>
      </c>
      <c r="P264" s="1" t="s">
        <v>252</v>
      </c>
      <c r="Q264" s="1" t="s">
        <v>251</v>
      </c>
      <c r="R264" s="1" t="s">
        <v>253</v>
      </c>
      <c r="T264" s="13" t="s">
        <v>355</v>
      </c>
      <c r="U264" s="13" t="s">
        <v>251</v>
      </c>
      <c r="V264" s="13" t="s">
        <v>251</v>
      </c>
      <c r="W264" s="13" t="s">
        <v>255</v>
      </c>
      <c r="X264" s="13" t="s">
        <v>251</v>
      </c>
      <c r="Y264" s="14"/>
      <c r="Z264" s="13" t="s">
        <v>256</v>
      </c>
      <c r="AA264" s="14"/>
      <c r="AB264" s="13" t="s">
        <v>251</v>
      </c>
      <c r="AC264" s="14"/>
      <c r="AD264" s="13" t="s">
        <v>251</v>
      </c>
      <c r="AE264" s="13" t="s">
        <v>294</v>
      </c>
      <c r="AF264" s="13" t="s">
        <v>258</v>
      </c>
      <c r="AG264" s="13" t="s">
        <v>259</v>
      </c>
      <c r="AH264" s="13" t="s">
        <v>248</v>
      </c>
      <c r="AI264" s="13" t="s">
        <v>322</v>
      </c>
      <c r="AJ264" s="13" t="s">
        <v>261</v>
      </c>
      <c r="AK264" s="14"/>
    </row>
    <row r="265" spans="1:37">
      <c r="A265" s="2">
        <v>44508.747532488429</v>
      </c>
      <c r="B265" s="1" t="s">
        <v>303</v>
      </c>
      <c r="C265" s="1" t="s">
        <v>304</v>
      </c>
      <c r="D265" s="3">
        <v>44503</v>
      </c>
      <c r="E265" s="1" t="s">
        <v>243</v>
      </c>
      <c r="F265" s="1" t="s">
        <v>386</v>
      </c>
      <c r="G265" s="1" t="s">
        <v>245</v>
      </c>
      <c r="H265" s="1" t="s">
        <v>246</v>
      </c>
      <c r="I265" s="1" t="s">
        <v>247</v>
      </c>
      <c r="J265" s="1">
        <v>162</v>
      </c>
      <c r="K265" s="1" t="s">
        <v>251</v>
      </c>
      <c r="L265" s="1" t="s">
        <v>249</v>
      </c>
      <c r="M265" s="1" t="s">
        <v>250</v>
      </c>
      <c r="N265" s="1" t="s">
        <v>251</v>
      </c>
      <c r="O265" s="1" t="s">
        <v>251</v>
      </c>
      <c r="P265" s="1" t="s">
        <v>281</v>
      </c>
      <c r="Q265" s="1" t="s">
        <v>251</v>
      </c>
      <c r="R265" s="1" t="s">
        <v>253</v>
      </c>
      <c r="T265" s="13" t="s">
        <v>352</v>
      </c>
      <c r="U265" s="13" t="s">
        <v>251</v>
      </c>
      <c r="V265" s="13" t="s">
        <v>251</v>
      </c>
      <c r="W265" s="13" t="s">
        <v>255</v>
      </c>
      <c r="X265" s="13" t="s">
        <v>251</v>
      </c>
      <c r="Y265" s="14"/>
      <c r="Z265" s="13" t="s">
        <v>256</v>
      </c>
      <c r="AA265" s="14"/>
      <c r="AB265" s="13" t="s">
        <v>251</v>
      </c>
      <c r="AC265" s="14"/>
      <c r="AD265" s="13" t="s">
        <v>251</v>
      </c>
      <c r="AE265" s="13" t="s">
        <v>348</v>
      </c>
      <c r="AF265" s="13" t="s">
        <v>258</v>
      </c>
      <c r="AG265" s="13" t="s">
        <v>259</v>
      </c>
      <c r="AH265" s="13" t="s">
        <v>251</v>
      </c>
      <c r="AI265" s="14"/>
      <c r="AJ265" s="13" t="s">
        <v>261</v>
      </c>
      <c r="AK265" s="14"/>
    </row>
    <row r="266" spans="1:37">
      <c r="A266" s="2">
        <v>44508.747532488429</v>
      </c>
      <c r="B266" s="1" t="s">
        <v>303</v>
      </c>
      <c r="C266" s="1" t="s">
        <v>304</v>
      </c>
      <c r="D266" s="3">
        <v>44503</v>
      </c>
      <c r="E266" s="1" t="s">
        <v>243</v>
      </c>
      <c r="F266" s="1" t="s">
        <v>386</v>
      </c>
      <c r="G266" s="1" t="s">
        <v>245</v>
      </c>
      <c r="H266" s="1" t="s">
        <v>246</v>
      </c>
      <c r="I266" s="1" t="s">
        <v>247</v>
      </c>
      <c r="J266" s="1">
        <v>162</v>
      </c>
      <c r="K266" s="1" t="s">
        <v>251</v>
      </c>
      <c r="L266" s="1" t="s">
        <v>249</v>
      </c>
      <c r="M266" s="1" t="s">
        <v>250</v>
      </c>
      <c r="N266" s="1" t="s">
        <v>251</v>
      </c>
      <c r="O266" s="1" t="s">
        <v>251</v>
      </c>
      <c r="P266" s="1" t="s">
        <v>281</v>
      </c>
      <c r="Q266" s="1" t="s">
        <v>251</v>
      </c>
      <c r="R266" s="1" t="s">
        <v>253</v>
      </c>
      <c r="T266" s="11" t="s">
        <v>329</v>
      </c>
      <c r="U266" s="11" t="s">
        <v>251</v>
      </c>
      <c r="V266" s="11" t="s">
        <v>251</v>
      </c>
      <c r="W266" s="11" t="s">
        <v>255</v>
      </c>
      <c r="X266" s="11" t="s">
        <v>251</v>
      </c>
      <c r="Y266" s="12"/>
      <c r="Z266" s="11" t="s">
        <v>256</v>
      </c>
      <c r="AA266" s="12"/>
      <c r="AB266" s="11" t="s">
        <v>251</v>
      </c>
      <c r="AC266" s="12"/>
      <c r="AD266" s="11" t="s">
        <v>251</v>
      </c>
      <c r="AE266" s="11" t="s">
        <v>330</v>
      </c>
      <c r="AF266" s="11" t="s">
        <v>258</v>
      </c>
      <c r="AG266" s="11" t="s">
        <v>259</v>
      </c>
      <c r="AH266" s="11" t="s">
        <v>251</v>
      </c>
      <c r="AI266" s="12"/>
      <c r="AJ266" s="11" t="s">
        <v>261</v>
      </c>
      <c r="AK266" s="12"/>
    </row>
    <row r="267" spans="1:37">
      <c r="A267" s="2">
        <v>44522.690786215273</v>
      </c>
      <c r="B267" s="1" t="s">
        <v>241</v>
      </c>
      <c r="C267" s="1" t="s">
        <v>277</v>
      </c>
      <c r="D267" s="3">
        <v>44522</v>
      </c>
      <c r="E267" s="1" t="s">
        <v>243</v>
      </c>
      <c r="F267" s="1" t="s">
        <v>457</v>
      </c>
      <c r="G267" s="1" t="s">
        <v>245</v>
      </c>
      <c r="H267" s="1" t="s">
        <v>246</v>
      </c>
      <c r="I267" s="1" t="s">
        <v>434</v>
      </c>
      <c r="K267" s="1" t="s">
        <v>248</v>
      </c>
      <c r="L267" s="1" t="s">
        <v>249</v>
      </c>
      <c r="M267" s="1" t="s">
        <v>250</v>
      </c>
      <c r="N267" s="1" t="s">
        <v>251</v>
      </c>
      <c r="O267" s="1" t="s">
        <v>251</v>
      </c>
      <c r="P267" s="1" t="s">
        <v>272</v>
      </c>
      <c r="Q267" s="1" t="s">
        <v>251</v>
      </c>
      <c r="R267" s="1" t="s">
        <v>253</v>
      </c>
      <c r="T267" s="11" t="s">
        <v>356</v>
      </c>
      <c r="U267" s="11" t="s">
        <v>251</v>
      </c>
      <c r="V267" s="11" t="s">
        <v>251</v>
      </c>
      <c r="W267" s="11" t="s">
        <v>255</v>
      </c>
      <c r="X267" s="11" t="s">
        <v>251</v>
      </c>
      <c r="Y267" s="12"/>
      <c r="Z267" s="11" t="s">
        <v>256</v>
      </c>
      <c r="AA267" s="12"/>
      <c r="AB267" s="11" t="s">
        <v>251</v>
      </c>
      <c r="AC267" s="12"/>
      <c r="AD267" s="11" t="s">
        <v>251</v>
      </c>
      <c r="AE267" s="11" t="s">
        <v>295</v>
      </c>
      <c r="AF267" s="11" t="s">
        <v>258</v>
      </c>
      <c r="AG267" s="11" t="s">
        <v>259</v>
      </c>
      <c r="AH267" s="11" t="s">
        <v>251</v>
      </c>
      <c r="AI267" s="12"/>
      <c r="AJ267" s="11" t="s">
        <v>261</v>
      </c>
      <c r="AK267" s="12"/>
    </row>
    <row r="268" spans="1:37">
      <c r="A268" s="2">
        <v>44516.876215625001</v>
      </c>
      <c r="B268" s="1" t="s">
        <v>303</v>
      </c>
      <c r="C268" s="1" t="s">
        <v>304</v>
      </c>
      <c r="D268" s="3">
        <v>44514</v>
      </c>
      <c r="E268" s="1" t="s">
        <v>243</v>
      </c>
      <c r="F268" s="1" t="s">
        <v>349</v>
      </c>
      <c r="G268" s="1" t="s">
        <v>245</v>
      </c>
      <c r="H268" s="1" t="s">
        <v>246</v>
      </c>
      <c r="I268" s="1" t="s">
        <v>311</v>
      </c>
      <c r="K268" s="1" t="s">
        <v>248</v>
      </c>
      <c r="L268" s="1" t="s">
        <v>249</v>
      </c>
      <c r="M268" s="1" t="s">
        <v>250</v>
      </c>
      <c r="N268" s="1" t="s">
        <v>251</v>
      </c>
      <c r="O268" s="1" t="s">
        <v>251</v>
      </c>
      <c r="P268" s="1" t="s">
        <v>252</v>
      </c>
      <c r="Q268" s="1" t="s">
        <v>251</v>
      </c>
      <c r="R268" s="1" t="s">
        <v>253</v>
      </c>
      <c r="T268" s="11" t="s">
        <v>356</v>
      </c>
      <c r="U268" s="11" t="s">
        <v>251</v>
      </c>
      <c r="V268" s="11" t="s">
        <v>251</v>
      </c>
      <c r="W268" s="11" t="s">
        <v>255</v>
      </c>
      <c r="X268" s="11" t="s">
        <v>251</v>
      </c>
      <c r="Y268" s="12"/>
      <c r="Z268" s="11" t="s">
        <v>256</v>
      </c>
      <c r="AA268" s="12"/>
      <c r="AB268" s="11" t="s">
        <v>251</v>
      </c>
      <c r="AC268" s="12"/>
      <c r="AD268" s="11" t="s">
        <v>251</v>
      </c>
      <c r="AE268" s="11" t="s">
        <v>295</v>
      </c>
      <c r="AF268" s="11" t="s">
        <v>258</v>
      </c>
      <c r="AG268" s="11" t="s">
        <v>259</v>
      </c>
      <c r="AH268" s="11" t="s">
        <v>251</v>
      </c>
      <c r="AI268" s="12"/>
      <c r="AJ268" s="11" t="s">
        <v>282</v>
      </c>
      <c r="AK268" s="11" t="s">
        <v>357</v>
      </c>
    </row>
    <row r="269" spans="1:37">
      <c r="A269" s="2">
        <v>44516.839226539349</v>
      </c>
      <c r="B269" s="1" t="s">
        <v>303</v>
      </c>
      <c r="C269" s="1" t="s">
        <v>304</v>
      </c>
      <c r="D269" s="3">
        <v>44512</v>
      </c>
      <c r="E269" s="1" t="s">
        <v>243</v>
      </c>
      <c r="F269" s="1" t="s">
        <v>338</v>
      </c>
      <c r="G269" s="1" t="s">
        <v>245</v>
      </c>
      <c r="H269" s="1" t="s">
        <v>246</v>
      </c>
      <c r="I269" s="1" t="s">
        <v>247</v>
      </c>
      <c r="J269" s="1">
        <v>224</v>
      </c>
      <c r="K269" s="1" t="s">
        <v>248</v>
      </c>
      <c r="L269" s="1" t="s">
        <v>249</v>
      </c>
      <c r="M269" s="1" t="s">
        <v>250</v>
      </c>
      <c r="N269" s="1" t="s">
        <v>251</v>
      </c>
      <c r="O269" s="1" t="s">
        <v>251</v>
      </c>
      <c r="P269" s="1" t="s">
        <v>252</v>
      </c>
      <c r="Q269" s="1" t="s">
        <v>251</v>
      </c>
      <c r="R269" s="1" t="s">
        <v>253</v>
      </c>
      <c r="T269" s="11" t="s">
        <v>347</v>
      </c>
      <c r="U269" s="11" t="s">
        <v>251</v>
      </c>
      <c r="V269" s="11" t="s">
        <v>251</v>
      </c>
      <c r="W269" s="11" t="s">
        <v>274</v>
      </c>
      <c r="X269" s="11" t="s">
        <v>251</v>
      </c>
      <c r="Y269" s="12"/>
      <c r="Z269" s="11" t="s">
        <v>275</v>
      </c>
      <c r="AA269" s="12"/>
      <c r="AB269" s="11" t="s">
        <v>251</v>
      </c>
      <c r="AC269" s="12"/>
      <c r="AD269" s="11" t="s">
        <v>251</v>
      </c>
      <c r="AE269" s="11" t="s">
        <v>266</v>
      </c>
      <c r="AF269" s="11" t="s">
        <v>258</v>
      </c>
      <c r="AG269" s="11" t="s">
        <v>259</v>
      </c>
      <c r="AH269" s="11" t="s">
        <v>251</v>
      </c>
      <c r="AI269" s="12"/>
      <c r="AJ269" s="11" t="s">
        <v>261</v>
      </c>
      <c r="AK269" s="12"/>
    </row>
    <row r="270" spans="1:37">
      <c r="A270" s="2">
        <v>44516.68075712963</v>
      </c>
      <c r="B270" s="1" t="s">
        <v>241</v>
      </c>
      <c r="C270" s="1" t="s">
        <v>277</v>
      </c>
      <c r="D270" s="3">
        <v>44516</v>
      </c>
      <c r="E270" s="1" t="s">
        <v>243</v>
      </c>
      <c r="F270" s="1" t="s">
        <v>396</v>
      </c>
      <c r="G270" s="1" t="s">
        <v>245</v>
      </c>
      <c r="H270" s="1" t="s">
        <v>246</v>
      </c>
      <c r="I270" s="1" t="s">
        <v>247</v>
      </c>
      <c r="J270" s="1">
        <v>157</v>
      </c>
      <c r="K270" s="1" t="s">
        <v>251</v>
      </c>
      <c r="L270" s="1" t="s">
        <v>249</v>
      </c>
      <c r="M270" s="1" t="s">
        <v>250</v>
      </c>
      <c r="N270" s="1" t="s">
        <v>251</v>
      </c>
      <c r="O270" s="1" t="s">
        <v>251</v>
      </c>
      <c r="P270" s="1" t="s">
        <v>281</v>
      </c>
      <c r="Q270" s="1" t="s">
        <v>251</v>
      </c>
      <c r="R270" s="1" t="s">
        <v>253</v>
      </c>
      <c r="T270" s="11" t="s">
        <v>355</v>
      </c>
      <c r="U270" s="11" t="s">
        <v>251</v>
      </c>
      <c r="V270" s="11" t="s">
        <v>251</v>
      </c>
      <c r="W270" s="11" t="s">
        <v>255</v>
      </c>
      <c r="X270" s="11" t="s">
        <v>251</v>
      </c>
      <c r="Y270" s="12"/>
      <c r="Z270" s="11" t="s">
        <v>256</v>
      </c>
      <c r="AA270" s="12"/>
      <c r="AB270" s="11" t="s">
        <v>251</v>
      </c>
      <c r="AC270" s="12"/>
      <c r="AD270" s="11" t="s">
        <v>251</v>
      </c>
      <c r="AE270" s="11" t="s">
        <v>294</v>
      </c>
      <c r="AF270" s="11" t="s">
        <v>258</v>
      </c>
      <c r="AG270" s="11" t="s">
        <v>259</v>
      </c>
      <c r="AH270" s="11" t="s">
        <v>251</v>
      </c>
      <c r="AI270" s="12"/>
      <c r="AJ270" s="11" t="s">
        <v>261</v>
      </c>
      <c r="AK270" s="12"/>
    </row>
  </sheetData>
  <autoFilter ref="A1:AK270" xr:uid="{2594D722-44F8-4819-8119-FC33330F057D}"/>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312F2-7BC5-4EE8-B834-3CEE3D6152F5}">
  <dimension ref="B2:C5"/>
  <sheetViews>
    <sheetView workbookViewId="0">
      <selection activeCell="B2" sqref="B2:E6"/>
    </sheetView>
  </sheetViews>
  <sheetFormatPr defaultRowHeight="12.75"/>
  <cols>
    <col min="2" max="2" width="114.85546875" bestFit="1" customWidth="1"/>
    <col min="3" max="3" width="39.7109375" bestFit="1" customWidth="1"/>
    <col min="4" max="4" width="8.140625" bestFit="1" customWidth="1"/>
    <col min="5" max="5" width="12.7109375" bestFit="1" customWidth="1"/>
  </cols>
  <sheetData>
    <row r="2" spans="2:3">
      <c r="B2" s="56" t="s">
        <v>27</v>
      </c>
      <c r="C2" t="s">
        <v>586</v>
      </c>
    </row>
    <row r="3" spans="2:3">
      <c r="B3" t="s">
        <v>251</v>
      </c>
      <c r="C3">
        <v>269</v>
      </c>
    </row>
    <row r="4" spans="2:3">
      <c r="B4" t="s">
        <v>588</v>
      </c>
    </row>
    <row r="5" spans="2:3">
      <c r="B5" t="s">
        <v>587</v>
      </c>
      <c r="C5">
        <v>269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390BE-1FB0-4F44-9B76-2E80564DE18B}">
  <dimension ref="A3:BP49"/>
  <sheetViews>
    <sheetView topLeftCell="A20" workbookViewId="0">
      <selection activeCell="B37" sqref="B37:C49"/>
    </sheetView>
  </sheetViews>
  <sheetFormatPr defaultRowHeight="12.75"/>
  <cols>
    <col min="2" max="2" width="48.7109375" bestFit="1" customWidth="1"/>
    <col min="3" max="4" width="39.7109375" bestFit="1" customWidth="1"/>
    <col min="6" max="6" width="39.7109375" bestFit="1" customWidth="1"/>
    <col min="7" max="7" width="46.7109375" customWidth="1"/>
    <col min="8" max="8" width="9" bestFit="1" customWidth="1"/>
    <col min="9" max="9" width="8.42578125" bestFit="1" customWidth="1"/>
    <col min="10" max="11" width="12.7109375" bestFit="1" customWidth="1"/>
    <col min="13" max="13" width="23.28515625" bestFit="1" customWidth="1"/>
    <col min="14" max="14" width="39.7109375" bestFit="1" customWidth="1"/>
    <col min="16" max="16" width="39.7109375" customWidth="1"/>
    <col min="17" max="17" width="32.5703125" bestFit="1" customWidth="1"/>
    <col min="18" max="18" width="27.5703125" bestFit="1" customWidth="1"/>
    <col min="19" max="19" width="36.85546875" bestFit="1" customWidth="1"/>
    <col min="20" max="20" width="31.7109375" bestFit="1" customWidth="1"/>
    <col min="21" max="21" width="26.7109375" bestFit="1" customWidth="1"/>
    <col min="22" max="22" width="31.85546875" bestFit="1" customWidth="1"/>
    <col min="23" max="23" width="30.85546875" bestFit="1" customWidth="1"/>
    <col min="24" max="24" width="20.85546875" bestFit="1" customWidth="1"/>
    <col min="25" max="25" width="22.28515625" bestFit="1" customWidth="1"/>
    <col min="26" max="26" width="26.28515625" bestFit="1" customWidth="1"/>
    <col min="27" max="27" width="12.7109375" bestFit="1" customWidth="1"/>
    <col min="28" max="28" width="27.7109375" bestFit="1" customWidth="1"/>
    <col min="29" max="29" width="43.42578125" bestFit="1" customWidth="1"/>
    <col min="30" max="30" width="39.7109375" bestFit="1" customWidth="1"/>
    <col min="31" max="31" width="25.5703125" customWidth="1"/>
    <col min="32" max="32" width="43.42578125" bestFit="1" customWidth="1"/>
    <col min="33" max="33" width="39.7109375" bestFit="1" customWidth="1"/>
    <col min="34" max="34" width="27.5703125" bestFit="1" customWidth="1"/>
    <col min="35" max="35" width="39.7109375" bestFit="1" customWidth="1"/>
    <col min="36" max="36" width="32.5703125" bestFit="1" customWidth="1"/>
    <col min="37" max="37" width="27.5703125" bestFit="1" customWidth="1"/>
    <col min="38" max="38" width="36.85546875" bestFit="1" customWidth="1"/>
    <col min="39" max="39" width="31.7109375" bestFit="1" customWidth="1"/>
    <col min="40" max="40" width="26.7109375" bestFit="1" customWidth="1"/>
    <col min="41" max="41" width="31.85546875" bestFit="1" customWidth="1"/>
    <col min="42" max="42" width="30.85546875" bestFit="1" customWidth="1"/>
    <col min="43" max="43" width="20.85546875" bestFit="1" customWidth="1"/>
    <col min="44" max="44" width="22.28515625" bestFit="1" customWidth="1"/>
    <col min="45" max="45" width="26.28515625" bestFit="1" customWidth="1"/>
    <col min="46" max="47" width="12.7109375" customWidth="1"/>
    <col min="48" max="48" width="12.7109375" bestFit="1" customWidth="1"/>
    <col min="49" max="49" width="39.7109375" bestFit="1" customWidth="1"/>
    <col min="50" max="50" width="35.5703125" bestFit="1" customWidth="1"/>
    <col min="51" max="51" width="14.7109375" bestFit="1" customWidth="1"/>
    <col min="52" max="52" width="10.28515625" bestFit="1" customWidth="1"/>
    <col min="53" max="53" width="10" bestFit="1" customWidth="1"/>
    <col min="54" max="54" width="18" bestFit="1" customWidth="1"/>
    <col min="55" max="55" width="7.7109375" bestFit="1" customWidth="1"/>
    <col min="56" max="56" width="10.5703125" bestFit="1" customWidth="1"/>
    <col min="57" max="57" width="15.28515625" bestFit="1" customWidth="1"/>
    <col min="58" max="58" width="23" bestFit="1" customWidth="1"/>
    <col min="59" max="59" width="10" bestFit="1" customWidth="1"/>
    <col min="60" max="60" width="11.140625" bestFit="1" customWidth="1"/>
    <col min="61" max="61" width="9.85546875" bestFit="1" customWidth="1"/>
    <col min="62" max="62" width="10" bestFit="1" customWidth="1"/>
    <col min="63" max="63" width="14.5703125" bestFit="1" customWidth="1"/>
    <col min="64" max="64" width="14" bestFit="1" customWidth="1"/>
    <col min="65" max="65" width="23" bestFit="1" customWidth="1"/>
    <col min="66" max="66" width="28.7109375" bestFit="1" customWidth="1"/>
    <col min="67" max="67" width="16.5703125" bestFit="1" customWidth="1"/>
    <col min="68" max="68" width="12.7109375" bestFit="1" customWidth="1"/>
    <col min="69" max="69" width="44.85546875" bestFit="1" customWidth="1"/>
    <col min="70" max="70" width="47.85546875" bestFit="1" customWidth="1"/>
  </cols>
  <sheetData>
    <row r="3" spans="1:68">
      <c r="B3" s="56" t="s">
        <v>19</v>
      </c>
      <c r="C3" t="s">
        <v>586</v>
      </c>
      <c r="F3" s="56" t="s">
        <v>586</v>
      </c>
      <c r="G3" s="56" t="s">
        <v>35</v>
      </c>
      <c r="M3" s="56" t="s">
        <v>3</v>
      </c>
      <c r="N3" t="s">
        <v>586</v>
      </c>
      <c r="P3" s="56" t="s">
        <v>586</v>
      </c>
      <c r="Q3" s="56" t="s">
        <v>19</v>
      </c>
      <c r="AC3" s="56" t="s">
        <v>33</v>
      </c>
      <c r="AD3" t="s">
        <v>586</v>
      </c>
      <c r="AF3" s="56" t="s">
        <v>33</v>
      </c>
      <c r="AG3" t="s">
        <v>248</v>
      </c>
      <c r="AI3" s="56" t="s">
        <v>586</v>
      </c>
      <c r="AJ3" s="56" t="s">
        <v>19</v>
      </c>
      <c r="AW3" s="56" t="s">
        <v>586</v>
      </c>
      <c r="AX3" s="56" t="s">
        <v>34</v>
      </c>
    </row>
    <row r="4" spans="1:68">
      <c r="A4">
        <v>1</v>
      </c>
      <c r="B4" t="s">
        <v>273</v>
      </c>
      <c r="C4">
        <v>74</v>
      </c>
      <c r="F4" s="56" t="s">
        <v>19</v>
      </c>
      <c r="G4" t="s">
        <v>261</v>
      </c>
      <c r="H4" t="s">
        <v>282</v>
      </c>
      <c r="I4" t="s">
        <v>287</v>
      </c>
      <c r="J4" t="s">
        <v>587</v>
      </c>
      <c r="M4" s="147">
        <v>44503</v>
      </c>
      <c r="N4">
        <v>35</v>
      </c>
      <c r="P4" s="56" t="s">
        <v>3</v>
      </c>
      <c r="Q4" t="s">
        <v>273</v>
      </c>
      <c r="R4" t="s">
        <v>276</v>
      </c>
      <c r="S4" t="s">
        <v>262</v>
      </c>
      <c r="T4" t="s">
        <v>328</v>
      </c>
      <c r="U4" t="s">
        <v>354</v>
      </c>
      <c r="V4" t="s">
        <v>352</v>
      </c>
      <c r="W4" t="s">
        <v>333</v>
      </c>
      <c r="X4" t="s">
        <v>355</v>
      </c>
      <c r="Y4" t="s">
        <v>329</v>
      </c>
      <c r="Z4" t="s">
        <v>356</v>
      </c>
      <c r="AA4" t="s">
        <v>587</v>
      </c>
      <c r="AC4" t="s">
        <v>251</v>
      </c>
      <c r="AD4">
        <v>213</v>
      </c>
      <c r="AI4" s="56" t="s">
        <v>34</v>
      </c>
      <c r="AJ4" t="s">
        <v>273</v>
      </c>
      <c r="AK4" t="s">
        <v>276</v>
      </c>
      <c r="AL4" t="s">
        <v>262</v>
      </c>
      <c r="AM4" t="s">
        <v>328</v>
      </c>
      <c r="AN4" t="s">
        <v>354</v>
      </c>
      <c r="AO4" t="s">
        <v>352</v>
      </c>
      <c r="AP4" t="s">
        <v>333</v>
      </c>
      <c r="AQ4" t="s">
        <v>355</v>
      </c>
      <c r="AR4" t="s">
        <v>329</v>
      </c>
      <c r="AS4" t="s">
        <v>356</v>
      </c>
      <c r="AT4" t="s">
        <v>587</v>
      </c>
      <c r="AW4" s="56" t="s">
        <v>19</v>
      </c>
      <c r="AX4" t="s">
        <v>588</v>
      </c>
      <c r="AY4" t="s">
        <v>350</v>
      </c>
      <c r="AZ4" t="s">
        <v>264</v>
      </c>
      <c r="BA4" t="s">
        <v>321</v>
      </c>
      <c r="BB4" t="s">
        <v>322</v>
      </c>
      <c r="BC4" t="s">
        <v>260</v>
      </c>
      <c r="BD4" t="s">
        <v>423</v>
      </c>
      <c r="BE4" t="s">
        <v>390</v>
      </c>
      <c r="BF4" t="s">
        <v>351</v>
      </c>
      <c r="BG4" t="s">
        <v>301</v>
      </c>
      <c r="BH4" t="s">
        <v>437</v>
      </c>
      <c r="BI4" t="s">
        <v>383</v>
      </c>
      <c r="BJ4" t="s">
        <v>318</v>
      </c>
      <c r="BK4" t="s">
        <v>353</v>
      </c>
      <c r="BL4" t="s">
        <v>302</v>
      </c>
      <c r="BM4" t="s">
        <v>389</v>
      </c>
      <c r="BN4" t="s">
        <v>436</v>
      </c>
      <c r="BO4" t="s">
        <v>392</v>
      </c>
      <c r="BP4" t="s">
        <v>587</v>
      </c>
    </row>
    <row r="5" spans="1:68">
      <c r="A5">
        <v>2</v>
      </c>
      <c r="B5" t="s">
        <v>276</v>
      </c>
      <c r="C5">
        <v>68</v>
      </c>
      <c r="E5">
        <v>1</v>
      </c>
      <c r="F5" t="s">
        <v>273</v>
      </c>
      <c r="G5">
        <v>61</v>
      </c>
      <c r="H5">
        <v>10</v>
      </c>
      <c r="I5">
        <v>3</v>
      </c>
      <c r="J5">
        <v>74</v>
      </c>
      <c r="K5">
        <f>J5</f>
        <v>74</v>
      </c>
      <c r="M5" s="147">
        <v>44504</v>
      </c>
      <c r="N5">
        <v>32</v>
      </c>
      <c r="P5" s="147">
        <v>44503</v>
      </c>
      <c r="Q5">
        <v>10</v>
      </c>
      <c r="R5">
        <v>6</v>
      </c>
      <c r="S5">
        <v>6</v>
      </c>
      <c r="T5">
        <v>2</v>
      </c>
      <c r="U5">
        <v>4</v>
      </c>
      <c r="V5">
        <v>2</v>
      </c>
      <c r="W5">
        <v>2</v>
      </c>
      <c r="X5">
        <v>1</v>
      </c>
      <c r="Y5">
        <v>1</v>
      </c>
      <c r="Z5">
        <v>1</v>
      </c>
      <c r="AA5">
        <v>35</v>
      </c>
      <c r="AC5" t="s">
        <v>248</v>
      </c>
      <c r="AD5">
        <v>56</v>
      </c>
      <c r="AF5" s="56" t="s">
        <v>3</v>
      </c>
      <c r="AG5" t="s">
        <v>586</v>
      </c>
      <c r="AI5" t="s">
        <v>588</v>
      </c>
      <c r="AJ5">
        <v>61</v>
      </c>
      <c r="AK5">
        <v>56</v>
      </c>
      <c r="AL5">
        <v>20</v>
      </c>
      <c r="AM5">
        <v>14</v>
      </c>
      <c r="AN5">
        <v>14</v>
      </c>
      <c r="AO5">
        <v>9</v>
      </c>
      <c r="AP5">
        <v>8</v>
      </c>
      <c r="AQ5">
        <v>6</v>
      </c>
      <c r="AR5">
        <v>6</v>
      </c>
      <c r="AS5">
        <v>5</v>
      </c>
      <c r="AT5">
        <v>199</v>
      </c>
      <c r="AV5">
        <v>1</v>
      </c>
      <c r="AW5" t="s">
        <v>273</v>
      </c>
      <c r="AX5">
        <v>61</v>
      </c>
      <c r="AY5">
        <v>4</v>
      </c>
      <c r="AZ5">
        <v>3</v>
      </c>
      <c r="BA5">
        <v>1</v>
      </c>
      <c r="BC5">
        <v>1</v>
      </c>
      <c r="BE5">
        <v>1</v>
      </c>
      <c r="BG5">
        <v>2</v>
      </c>
      <c r="BJ5">
        <v>1</v>
      </c>
      <c r="BP5">
        <v>74</v>
      </c>
    </row>
    <row r="6" spans="1:68">
      <c r="A6">
        <v>3</v>
      </c>
      <c r="B6" t="s">
        <v>262</v>
      </c>
      <c r="C6">
        <v>28</v>
      </c>
      <c r="E6">
        <v>2</v>
      </c>
      <c r="F6" t="s">
        <v>276</v>
      </c>
      <c r="G6">
        <v>58</v>
      </c>
      <c r="H6">
        <v>2</v>
      </c>
      <c r="I6">
        <v>8</v>
      </c>
      <c r="J6">
        <v>68</v>
      </c>
      <c r="K6">
        <f>J6+K5</f>
        <v>142</v>
      </c>
      <c r="M6" s="147">
        <v>44505</v>
      </c>
      <c r="N6">
        <v>10</v>
      </c>
      <c r="P6" s="147">
        <v>44504</v>
      </c>
      <c r="Q6">
        <v>7</v>
      </c>
      <c r="R6">
        <v>9</v>
      </c>
      <c r="S6">
        <v>4</v>
      </c>
      <c r="T6">
        <v>5</v>
      </c>
      <c r="U6">
        <v>1</v>
      </c>
      <c r="V6">
        <v>2</v>
      </c>
      <c r="W6">
        <v>2</v>
      </c>
      <c r="Y6">
        <v>1</v>
      </c>
      <c r="Z6">
        <v>1</v>
      </c>
      <c r="AA6">
        <v>32</v>
      </c>
      <c r="AC6" t="s">
        <v>587</v>
      </c>
      <c r="AD6">
        <v>269</v>
      </c>
      <c r="AF6" s="147">
        <v>44504</v>
      </c>
      <c r="AG6">
        <v>2</v>
      </c>
      <c r="AI6" t="s">
        <v>350</v>
      </c>
      <c r="AJ6">
        <v>4</v>
      </c>
      <c r="AK6">
        <v>1</v>
      </c>
      <c r="AL6">
        <v>3</v>
      </c>
      <c r="AM6">
        <v>2</v>
      </c>
      <c r="AN6">
        <v>1</v>
      </c>
      <c r="AO6">
        <v>1</v>
      </c>
      <c r="AT6">
        <v>12</v>
      </c>
      <c r="AV6">
        <v>2</v>
      </c>
      <c r="AW6" t="s">
        <v>276</v>
      </c>
      <c r="AX6">
        <v>56</v>
      </c>
      <c r="AY6">
        <v>1</v>
      </c>
      <c r="AZ6">
        <v>1</v>
      </c>
      <c r="BA6">
        <v>1</v>
      </c>
      <c r="BB6">
        <v>2</v>
      </c>
      <c r="BC6">
        <v>1</v>
      </c>
      <c r="BD6">
        <v>3</v>
      </c>
      <c r="BE6">
        <v>1</v>
      </c>
      <c r="BH6">
        <v>1</v>
      </c>
      <c r="BL6">
        <v>1</v>
      </c>
      <c r="BP6">
        <v>68</v>
      </c>
    </row>
    <row r="7" spans="1:68">
      <c r="A7">
        <v>4</v>
      </c>
      <c r="B7" t="s">
        <v>328</v>
      </c>
      <c r="C7">
        <v>25</v>
      </c>
      <c r="E7">
        <v>3</v>
      </c>
      <c r="F7" t="s">
        <v>262</v>
      </c>
      <c r="G7">
        <v>27</v>
      </c>
      <c r="I7">
        <v>1</v>
      </c>
      <c r="J7">
        <v>28</v>
      </c>
      <c r="K7">
        <f t="shared" ref="K7:K14" si="0">J7+K6</f>
        <v>170</v>
      </c>
      <c r="M7" s="147">
        <v>44507</v>
      </c>
      <c r="N7">
        <v>1</v>
      </c>
      <c r="P7" s="147">
        <v>44505</v>
      </c>
      <c r="Q7">
        <v>4</v>
      </c>
      <c r="R7">
        <v>3</v>
      </c>
      <c r="S7">
        <v>1</v>
      </c>
      <c r="T7">
        <v>1</v>
      </c>
      <c r="W7">
        <v>1</v>
      </c>
      <c r="AA7">
        <v>10</v>
      </c>
      <c r="AF7" s="147">
        <v>44505</v>
      </c>
      <c r="AG7">
        <v>5</v>
      </c>
      <c r="AI7" t="s">
        <v>264</v>
      </c>
      <c r="AJ7">
        <v>3</v>
      </c>
      <c r="AK7">
        <v>1</v>
      </c>
      <c r="AL7">
        <v>2</v>
      </c>
      <c r="AM7">
        <v>3</v>
      </c>
      <c r="AO7">
        <v>1</v>
      </c>
      <c r="AT7">
        <v>10</v>
      </c>
      <c r="AV7">
        <v>3</v>
      </c>
      <c r="AW7" t="s">
        <v>262</v>
      </c>
      <c r="AX7">
        <v>20</v>
      </c>
      <c r="AY7">
        <v>3</v>
      </c>
      <c r="AZ7">
        <v>2</v>
      </c>
      <c r="BA7">
        <v>1</v>
      </c>
      <c r="BN7">
        <v>1</v>
      </c>
      <c r="BO7">
        <v>1</v>
      </c>
      <c r="BP7">
        <v>28</v>
      </c>
    </row>
    <row r="8" spans="1:68">
      <c r="A8">
        <v>5</v>
      </c>
      <c r="B8" t="s">
        <v>354</v>
      </c>
      <c r="C8">
        <v>17</v>
      </c>
      <c r="E8">
        <v>4</v>
      </c>
      <c r="F8" t="s">
        <v>328</v>
      </c>
      <c r="G8">
        <v>24</v>
      </c>
      <c r="I8">
        <v>1</v>
      </c>
      <c r="J8">
        <v>25</v>
      </c>
      <c r="K8">
        <f t="shared" si="0"/>
        <v>195</v>
      </c>
      <c r="M8" s="147">
        <v>44508</v>
      </c>
      <c r="N8">
        <v>8</v>
      </c>
      <c r="P8" s="147">
        <v>44507</v>
      </c>
      <c r="Q8">
        <v>1</v>
      </c>
      <c r="AA8">
        <v>1</v>
      </c>
      <c r="AF8" s="147">
        <v>44508</v>
      </c>
      <c r="AG8">
        <v>8</v>
      </c>
      <c r="AI8" t="s">
        <v>321</v>
      </c>
      <c r="AJ8">
        <v>1</v>
      </c>
      <c r="AK8">
        <v>1</v>
      </c>
      <c r="AL8">
        <v>1</v>
      </c>
      <c r="AN8">
        <v>1</v>
      </c>
      <c r="AT8">
        <v>4</v>
      </c>
      <c r="AV8">
        <v>4</v>
      </c>
      <c r="AW8" t="s">
        <v>328</v>
      </c>
      <c r="AX8">
        <v>14</v>
      </c>
      <c r="AY8">
        <v>2</v>
      </c>
      <c r="AZ8">
        <v>3</v>
      </c>
      <c r="BB8">
        <v>1</v>
      </c>
      <c r="BE8">
        <v>1</v>
      </c>
      <c r="BF8">
        <v>1</v>
      </c>
      <c r="BH8">
        <v>1</v>
      </c>
      <c r="BI8">
        <v>2</v>
      </c>
      <c r="BP8">
        <v>25</v>
      </c>
    </row>
    <row r="9" spans="1:68">
      <c r="A9">
        <v>6</v>
      </c>
      <c r="B9" t="s">
        <v>352</v>
      </c>
      <c r="C9">
        <v>12</v>
      </c>
      <c r="E9">
        <v>5</v>
      </c>
      <c r="F9" t="s">
        <v>354</v>
      </c>
      <c r="G9">
        <v>16</v>
      </c>
      <c r="H9">
        <v>1</v>
      </c>
      <c r="J9">
        <v>17</v>
      </c>
      <c r="K9">
        <f t="shared" si="0"/>
        <v>212</v>
      </c>
      <c r="M9" s="147">
        <v>44509</v>
      </c>
      <c r="N9">
        <v>9</v>
      </c>
      <c r="P9" s="147">
        <v>44508</v>
      </c>
      <c r="Q9">
        <v>3</v>
      </c>
      <c r="R9">
        <v>2</v>
      </c>
      <c r="T9">
        <v>2</v>
      </c>
      <c r="V9">
        <v>1</v>
      </c>
      <c r="AA9">
        <v>8</v>
      </c>
      <c r="AF9" s="147">
        <v>44509</v>
      </c>
      <c r="AG9">
        <v>6</v>
      </c>
      <c r="AI9" t="s">
        <v>322</v>
      </c>
      <c r="AK9">
        <v>2</v>
      </c>
      <c r="AM9">
        <v>1</v>
      </c>
      <c r="AQ9">
        <v>1</v>
      </c>
      <c r="AT9">
        <v>4</v>
      </c>
      <c r="AV9">
        <v>5</v>
      </c>
      <c r="AW9" t="s">
        <v>354</v>
      </c>
      <c r="AX9">
        <v>14</v>
      </c>
      <c r="AY9">
        <v>1</v>
      </c>
      <c r="BA9">
        <v>1</v>
      </c>
      <c r="BF9">
        <v>1</v>
      </c>
      <c r="BP9">
        <v>17</v>
      </c>
    </row>
    <row r="10" spans="1:68">
      <c r="A10">
        <v>7</v>
      </c>
      <c r="B10" t="s">
        <v>333</v>
      </c>
      <c r="C10">
        <v>11</v>
      </c>
      <c r="E10">
        <v>6</v>
      </c>
      <c r="F10" t="s">
        <v>352</v>
      </c>
      <c r="G10">
        <v>12</v>
      </c>
      <c r="J10">
        <v>12</v>
      </c>
      <c r="K10">
        <f t="shared" si="0"/>
        <v>224</v>
      </c>
      <c r="M10" s="147">
        <v>44510</v>
      </c>
      <c r="N10">
        <v>3</v>
      </c>
      <c r="P10" s="147">
        <v>44509</v>
      </c>
      <c r="Q10">
        <v>2</v>
      </c>
      <c r="R10">
        <v>2</v>
      </c>
      <c r="S10">
        <v>2</v>
      </c>
      <c r="T10">
        <v>1</v>
      </c>
      <c r="AA10">
        <v>7</v>
      </c>
      <c r="AF10" s="147">
        <v>44510</v>
      </c>
      <c r="AG10">
        <v>3</v>
      </c>
      <c r="AI10" t="s">
        <v>260</v>
      </c>
      <c r="AJ10">
        <v>1</v>
      </c>
      <c r="AK10">
        <v>1</v>
      </c>
      <c r="AP10">
        <v>2</v>
      </c>
      <c r="AT10">
        <v>4</v>
      </c>
      <c r="AV10">
        <v>6</v>
      </c>
      <c r="AW10" t="s">
        <v>352</v>
      </c>
      <c r="AX10">
        <v>9</v>
      </c>
      <c r="AY10">
        <v>1</v>
      </c>
      <c r="AZ10">
        <v>1</v>
      </c>
      <c r="BM10">
        <v>1</v>
      </c>
      <c r="BP10">
        <v>12</v>
      </c>
    </row>
    <row r="11" spans="1:68">
      <c r="A11">
        <v>8</v>
      </c>
      <c r="B11" t="s">
        <v>355</v>
      </c>
      <c r="C11">
        <v>7</v>
      </c>
      <c r="E11">
        <v>7</v>
      </c>
      <c r="F11" t="s">
        <v>333</v>
      </c>
      <c r="G11">
        <v>10</v>
      </c>
      <c r="H11">
        <v>1</v>
      </c>
      <c r="J11">
        <v>11</v>
      </c>
      <c r="K11">
        <f t="shared" si="0"/>
        <v>235</v>
      </c>
      <c r="M11" s="147">
        <v>44511</v>
      </c>
      <c r="N11">
        <v>5</v>
      </c>
      <c r="P11" s="147">
        <v>44510</v>
      </c>
      <c r="Q11">
        <v>1</v>
      </c>
      <c r="R11">
        <v>1</v>
      </c>
      <c r="U11">
        <v>1</v>
      </c>
      <c r="AA11">
        <v>3</v>
      </c>
      <c r="AF11" s="147">
        <v>44511</v>
      </c>
      <c r="AG11">
        <v>3</v>
      </c>
      <c r="AI11" t="s">
        <v>423</v>
      </c>
      <c r="AK11">
        <v>3</v>
      </c>
      <c r="AT11">
        <v>3</v>
      </c>
      <c r="AV11">
        <v>7</v>
      </c>
      <c r="AW11" t="s">
        <v>333</v>
      </c>
      <c r="AX11">
        <v>8</v>
      </c>
      <c r="BC11">
        <v>2</v>
      </c>
      <c r="BF11">
        <v>1</v>
      </c>
      <c r="BP11">
        <v>11</v>
      </c>
    </row>
    <row r="12" spans="1:68">
      <c r="A12">
        <v>9</v>
      </c>
      <c r="B12" t="s">
        <v>329</v>
      </c>
      <c r="C12">
        <v>7</v>
      </c>
      <c r="E12">
        <v>8</v>
      </c>
      <c r="F12" t="s">
        <v>329</v>
      </c>
      <c r="G12">
        <v>7</v>
      </c>
      <c r="J12">
        <v>7</v>
      </c>
      <c r="K12">
        <f t="shared" si="0"/>
        <v>242</v>
      </c>
      <c r="M12" s="147">
        <v>44512</v>
      </c>
      <c r="N12">
        <v>15</v>
      </c>
      <c r="P12" s="147">
        <v>44511</v>
      </c>
      <c r="Q12">
        <v>2</v>
      </c>
      <c r="R12">
        <v>2</v>
      </c>
      <c r="T12">
        <v>1</v>
      </c>
      <c r="AA12">
        <v>5</v>
      </c>
      <c r="AC12" s="56" t="s">
        <v>33</v>
      </c>
      <c r="AD12" t="s">
        <v>248</v>
      </c>
      <c r="AF12" s="147">
        <v>44512</v>
      </c>
      <c r="AG12">
        <v>3</v>
      </c>
      <c r="AI12" t="s">
        <v>390</v>
      </c>
      <c r="AJ12">
        <v>1</v>
      </c>
      <c r="AK12">
        <v>1</v>
      </c>
      <c r="AM12">
        <v>1</v>
      </c>
      <c r="AT12">
        <v>3</v>
      </c>
      <c r="AV12">
        <v>8</v>
      </c>
      <c r="AW12" t="s">
        <v>355</v>
      </c>
      <c r="AX12">
        <v>6</v>
      </c>
      <c r="BB12">
        <v>1</v>
      </c>
      <c r="BP12">
        <v>7</v>
      </c>
    </row>
    <row r="13" spans="1:68">
      <c r="A13">
        <v>10</v>
      </c>
      <c r="B13" t="s">
        <v>356</v>
      </c>
      <c r="C13">
        <v>5</v>
      </c>
      <c r="E13">
        <v>9</v>
      </c>
      <c r="F13" t="s">
        <v>355</v>
      </c>
      <c r="G13">
        <v>7</v>
      </c>
      <c r="J13">
        <v>7</v>
      </c>
      <c r="K13">
        <f t="shared" si="0"/>
        <v>249</v>
      </c>
      <c r="M13" s="147">
        <v>44513</v>
      </c>
      <c r="N13">
        <v>2</v>
      </c>
      <c r="P13" s="147">
        <v>44512</v>
      </c>
      <c r="Q13">
        <v>2</v>
      </c>
      <c r="R13">
        <v>2</v>
      </c>
      <c r="S13">
        <v>1</v>
      </c>
      <c r="AA13">
        <v>5</v>
      </c>
      <c r="AF13" s="147">
        <v>44514</v>
      </c>
      <c r="AG13">
        <v>9</v>
      </c>
      <c r="AI13" t="s">
        <v>351</v>
      </c>
      <c r="AM13">
        <v>1</v>
      </c>
      <c r="AN13">
        <v>1</v>
      </c>
      <c r="AP13">
        <v>1</v>
      </c>
      <c r="AT13">
        <v>3</v>
      </c>
      <c r="AV13">
        <v>9</v>
      </c>
      <c r="AW13" t="s">
        <v>329</v>
      </c>
      <c r="AX13">
        <v>6</v>
      </c>
      <c r="BK13">
        <v>1</v>
      </c>
      <c r="BP13">
        <v>7</v>
      </c>
    </row>
    <row r="14" spans="1:68">
      <c r="B14" t="s">
        <v>331</v>
      </c>
      <c r="C14">
        <v>3</v>
      </c>
      <c r="E14">
        <v>10</v>
      </c>
      <c r="F14" t="s">
        <v>356</v>
      </c>
      <c r="G14">
        <v>4</v>
      </c>
      <c r="H14">
        <v>1</v>
      </c>
      <c r="J14">
        <v>5</v>
      </c>
      <c r="K14">
        <f t="shared" si="0"/>
        <v>254</v>
      </c>
      <c r="M14" s="147">
        <v>44514</v>
      </c>
      <c r="N14">
        <v>11</v>
      </c>
      <c r="P14" s="147">
        <v>44513</v>
      </c>
      <c r="Q14">
        <v>1</v>
      </c>
      <c r="R14">
        <v>1</v>
      </c>
      <c r="AA14">
        <v>2</v>
      </c>
      <c r="AC14" s="56" t="s">
        <v>34</v>
      </c>
      <c r="AD14" t="s">
        <v>586</v>
      </c>
      <c r="AF14" s="147">
        <v>44515</v>
      </c>
      <c r="AG14">
        <v>2</v>
      </c>
      <c r="AI14" t="s">
        <v>301</v>
      </c>
      <c r="AJ14">
        <v>2</v>
      </c>
      <c r="AT14">
        <v>2</v>
      </c>
      <c r="AW14" t="s">
        <v>356</v>
      </c>
      <c r="AX14">
        <v>5</v>
      </c>
      <c r="BP14">
        <v>5</v>
      </c>
    </row>
    <row r="15" spans="1:68">
      <c r="B15" t="s">
        <v>388</v>
      </c>
      <c r="C15">
        <v>2</v>
      </c>
      <c r="F15" t="s">
        <v>331</v>
      </c>
      <c r="G15">
        <v>1</v>
      </c>
      <c r="H15">
        <v>2</v>
      </c>
      <c r="J15">
        <v>3</v>
      </c>
      <c r="M15" s="147">
        <v>44515</v>
      </c>
      <c r="N15">
        <v>23</v>
      </c>
      <c r="P15" s="147">
        <v>44514</v>
      </c>
      <c r="Q15">
        <v>1</v>
      </c>
      <c r="R15">
        <v>2</v>
      </c>
      <c r="S15">
        <v>1</v>
      </c>
      <c r="T15">
        <v>1</v>
      </c>
      <c r="U15">
        <v>1</v>
      </c>
      <c r="V15">
        <v>1</v>
      </c>
      <c r="W15">
        <v>1</v>
      </c>
      <c r="X15">
        <v>1</v>
      </c>
      <c r="Y15">
        <v>1</v>
      </c>
      <c r="Z15">
        <v>1</v>
      </c>
      <c r="AA15">
        <v>11</v>
      </c>
      <c r="AC15" t="s">
        <v>350</v>
      </c>
      <c r="AD15">
        <v>12</v>
      </c>
      <c r="AF15" s="147">
        <v>44516</v>
      </c>
      <c r="AG15">
        <v>5</v>
      </c>
      <c r="AI15" t="s">
        <v>437</v>
      </c>
      <c r="AK15">
        <v>1</v>
      </c>
      <c r="AM15">
        <v>1</v>
      </c>
      <c r="AT15">
        <v>2</v>
      </c>
      <c r="AW15" t="s">
        <v>587</v>
      </c>
      <c r="AX15">
        <v>199</v>
      </c>
      <c r="AY15">
        <v>12</v>
      </c>
      <c r="AZ15">
        <v>10</v>
      </c>
      <c r="BA15">
        <v>4</v>
      </c>
      <c r="BB15">
        <v>4</v>
      </c>
      <c r="BC15">
        <v>4</v>
      </c>
      <c r="BD15">
        <v>3</v>
      </c>
      <c r="BE15">
        <v>3</v>
      </c>
      <c r="BF15">
        <v>3</v>
      </c>
      <c r="BG15">
        <v>2</v>
      </c>
      <c r="BH15">
        <v>2</v>
      </c>
      <c r="BI15">
        <v>2</v>
      </c>
      <c r="BJ15">
        <v>1</v>
      </c>
      <c r="BK15">
        <v>1</v>
      </c>
      <c r="BL15">
        <v>1</v>
      </c>
      <c r="BM15">
        <v>1</v>
      </c>
      <c r="BN15">
        <v>1</v>
      </c>
      <c r="BO15">
        <v>1</v>
      </c>
      <c r="BP15">
        <v>254</v>
      </c>
    </row>
    <row r="16" spans="1:68">
      <c r="B16" t="s">
        <v>400</v>
      </c>
      <c r="C16">
        <v>1</v>
      </c>
      <c r="F16" t="s">
        <v>388</v>
      </c>
      <c r="G16">
        <v>2</v>
      </c>
      <c r="J16">
        <v>2</v>
      </c>
      <c r="M16" s="147">
        <v>44516</v>
      </c>
      <c r="N16">
        <v>24</v>
      </c>
      <c r="P16" s="147">
        <v>44515</v>
      </c>
      <c r="Q16">
        <v>6</v>
      </c>
      <c r="R16">
        <v>4</v>
      </c>
      <c r="S16">
        <v>1</v>
      </c>
      <c r="T16">
        <v>2</v>
      </c>
      <c r="U16">
        <v>1</v>
      </c>
      <c r="V16">
        <v>1</v>
      </c>
      <c r="W16">
        <v>2</v>
      </c>
      <c r="X16">
        <v>3</v>
      </c>
      <c r="Y16">
        <v>2</v>
      </c>
      <c r="AA16">
        <v>22</v>
      </c>
      <c r="AC16" t="s">
        <v>264</v>
      </c>
      <c r="AD16">
        <v>10</v>
      </c>
      <c r="AF16" s="147">
        <v>44517</v>
      </c>
      <c r="AG16">
        <v>6</v>
      </c>
      <c r="AI16" t="s">
        <v>383</v>
      </c>
      <c r="AM16">
        <v>2</v>
      </c>
      <c r="AT16">
        <v>2</v>
      </c>
    </row>
    <row r="17" spans="2:46">
      <c r="B17" t="s">
        <v>345</v>
      </c>
      <c r="C17">
        <v>1</v>
      </c>
      <c r="F17" t="s">
        <v>400</v>
      </c>
      <c r="G17">
        <v>1</v>
      </c>
      <c r="J17">
        <v>1</v>
      </c>
      <c r="M17" s="147">
        <v>44517</v>
      </c>
      <c r="N17">
        <v>8</v>
      </c>
      <c r="P17" s="147">
        <v>44516</v>
      </c>
      <c r="Q17">
        <v>6</v>
      </c>
      <c r="R17">
        <v>4</v>
      </c>
      <c r="S17">
        <v>3</v>
      </c>
      <c r="T17">
        <v>4</v>
      </c>
      <c r="U17">
        <v>1</v>
      </c>
      <c r="V17">
        <v>1</v>
      </c>
      <c r="W17">
        <v>1</v>
      </c>
      <c r="X17">
        <v>1</v>
      </c>
      <c r="Y17">
        <v>1</v>
      </c>
      <c r="Z17">
        <v>1</v>
      </c>
      <c r="AA17">
        <v>23</v>
      </c>
      <c r="AC17" t="s">
        <v>322</v>
      </c>
      <c r="AD17">
        <v>4</v>
      </c>
      <c r="AF17" s="147">
        <v>44518</v>
      </c>
      <c r="AG17">
        <v>4</v>
      </c>
      <c r="AI17" t="s">
        <v>318</v>
      </c>
      <c r="AJ17">
        <v>1</v>
      </c>
      <c r="AT17">
        <v>1</v>
      </c>
    </row>
    <row r="18" spans="2:46">
      <c r="B18" t="s">
        <v>341</v>
      </c>
      <c r="C18">
        <v>1</v>
      </c>
      <c r="F18" t="s">
        <v>340</v>
      </c>
      <c r="G18">
        <v>1</v>
      </c>
      <c r="J18">
        <v>1</v>
      </c>
      <c r="M18" s="147">
        <v>44518</v>
      </c>
      <c r="N18">
        <v>13</v>
      </c>
      <c r="P18" s="147">
        <v>44517</v>
      </c>
      <c r="Q18">
        <v>1</v>
      </c>
      <c r="R18">
        <v>2</v>
      </c>
      <c r="S18">
        <v>1</v>
      </c>
      <c r="T18">
        <v>1</v>
      </c>
      <c r="V18">
        <v>1</v>
      </c>
      <c r="W18">
        <v>1</v>
      </c>
      <c r="AA18">
        <v>7</v>
      </c>
      <c r="AC18" t="s">
        <v>321</v>
      </c>
      <c r="AD18">
        <v>4</v>
      </c>
      <c r="AF18" t="s">
        <v>587</v>
      </c>
      <c r="AG18">
        <v>56</v>
      </c>
      <c r="AI18" t="s">
        <v>353</v>
      </c>
      <c r="AR18">
        <v>1</v>
      </c>
      <c r="AT18">
        <v>1</v>
      </c>
    </row>
    <row r="19" spans="2:46">
      <c r="B19" t="s">
        <v>343</v>
      </c>
      <c r="C19">
        <v>1</v>
      </c>
      <c r="F19" t="s">
        <v>345</v>
      </c>
      <c r="G19">
        <v>1</v>
      </c>
      <c r="J19">
        <v>1</v>
      </c>
      <c r="M19" s="147">
        <v>44519</v>
      </c>
      <c r="N19">
        <v>2</v>
      </c>
      <c r="P19" s="147">
        <v>44518</v>
      </c>
      <c r="Q19">
        <v>3</v>
      </c>
      <c r="R19">
        <v>3</v>
      </c>
      <c r="S19">
        <v>2</v>
      </c>
      <c r="T19">
        <v>2</v>
      </c>
      <c r="U19">
        <v>2</v>
      </c>
      <c r="V19">
        <v>1</v>
      </c>
      <c r="AA19">
        <v>13</v>
      </c>
      <c r="AC19" t="s">
        <v>260</v>
      </c>
      <c r="AD19">
        <v>4</v>
      </c>
      <c r="AI19" t="s">
        <v>302</v>
      </c>
      <c r="AK19">
        <v>1</v>
      </c>
      <c r="AT19">
        <v>1</v>
      </c>
    </row>
    <row r="20" spans="2:46">
      <c r="B20" t="s">
        <v>347</v>
      </c>
      <c r="C20">
        <v>1</v>
      </c>
      <c r="F20" t="s">
        <v>342</v>
      </c>
      <c r="G20">
        <v>1</v>
      </c>
      <c r="J20">
        <v>1</v>
      </c>
      <c r="M20" s="147">
        <v>44522</v>
      </c>
      <c r="N20">
        <v>68</v>
      </c>
      <c r="P20" s="147">
        <v>44519</v>
      </c>
      <c r="R20">
        <v>2</v>
      </c>
      <c r="AA20">
        <v>2</v>
      </c>
      <c r="AC20" t="s">
        <v>351</v>
      </c>
      <c r="AD20">
        <v>3</v>
      </c>
      <c r="AI20" t="s">
        <v>389</v>
      </c>
      <c r="AO20">
        <v>1</v>
      </c>
      <c r="AT20">
        <v>1</v>
      </c>
    </row>
    <row r="21" spans="2:46">
      <c r="B21" t="s">
        <v>346</v>
      </c>
      <c r="C21">
        <v>1</v>
      </c>
      <c r="F21" t="s">
        <v>347</v>
      </c>
      <c r="G21">
        <v>1</v>
      </c>
      <c r="J21">
        <v>1</v>
      </c>
      <c r="M21" t="s">
        <v>588</v>
      </c>
      <c r="P21" s="147">
        <v>44522</v>
      </c>
      <c r="Q21">
        <v>24</v>
      </c>
      <c r="R21">
        <v>23</v>
      </c>
      <c r="S21">
        <v>6</v>
      </c>
      <c r="T21">
        <v>3</v>
      </c>
      <c r="U21">
        <v>6</v>
      </c>
      <c r="V21">
        <v>2</v>
      </c>
      <c r="W21">
        <v>1</v>
      </c>
      <c r="X21">
        <v>1</v>
      </c>
      <c r="Y21">
        <v>1</v>
      </c>
      <c r="Z21">
        <v>1</v>
      </c>
      <c r="AA21">
        <v>68</v>
      </c>
      <c r="AC21" t="s">
        <v>423</v>
      </c>
      <c r="AD21">
        <v>3</v>
      </c>
      <c r="AI21" t="s">
        <v>436</v>
      </c>
      <c r="AL21">
        <v>1</v>
      </c>
      <c r="AT21">
        <v>1</v>
      </c>
    </row>
    <row r="22" spans="2:46">
      <c r="B22" t="s">
        <v>339</v>
      </c>
      <c r="C22">
        <v>1</v>
      </c>
      <c r="F22" t="s">
        <v>346</v>
      </c>
      <c r="G22">
        <v>1</v>
      </c>
      <c r="J22">
        <v>1</v>
      </c>
      <c r="M22" t="s">
        <v>587</v>
      </c>
      <c r="N22">
        <v>269</v>
      </c>
      <c r="P22" t="s">
        <v>587</v>
      </c>
      <c r="Q22">
        <v>74</v>
      </c>
      <c r="R22">
        <v>68</v>
      </c>
      <c r="S22">
        <v>28</v>
      </c>
      <c r="T22">
        <v>25</v>
      </c>
      <c r="U22">
        <v>17</v>
      </c>
      <c r="V22">
        <v>12</v>
      </c>
      <c r="W22">
        <v>11</v>
      </c>
      <c r="X22">
        <v>7</v>
      </c>
      <c r="Y22">
        <v>7</v>
      </c>
      <c r="Z22">
        <v>5</v>
      </c>
      <c r="AA22">
        <v>254</v>
      </c>
      <c r="AC22" t="s">
        <v>390</v>
      </c>
      <c r="AD22">
        <v>3</v>
      </c>
      <c r="AI22" t="s">
        <v>392</v>
      </c>
      <c r="AL22">
        <v>1</v>
      </c>
      <c r="AT22">
        <v>1</v>
      </c>
    </row>
    <row r="23" spans="2:46">
      <c r="B23" t="s">
        <v>342</v>
      </c>
      <c r="C23">
        <v>1</v>
      </c>
      <c r="F23" t="s">
        <v>339</v>
      </c>
      <c r="G23">
        <v>1</v>
      </c>
      <c r="J23">
        <v>1</v>
      </c>
      <c r="AC23" t="s">
        <v>383</v>
      </c>
      <c r="AD23">
        <v>2</v>
      </c>
      <c r="AI23" t="s">
        <v>587</v>
      </c>
      <c r="AJ23">
        <v>74</v>
      </c>
      <c r="AK23">
        <v>68</v>
      </c>
      <c r="AL23">
        <v>28</v>
      </c>
      <c r="AM23">
        <v>25</v>
      </c>
      <c r="AN23">
        <v>17</v>
      </c>
      <c r="AO23">
        <v>12</v>
      </c>
      <c r="AP23">
        <v>11</v>
      </c>
      <c r="AQ23">
        <v>7</v>
      </c>
      <c r="AR23">
        <v>7</v>
      </c>
      <c r="AS23">
        <v>5</v>
      </c>
      <c r="AT23">
        <v>254</v>
      </c>
    </row>
    <row r="24" spans="2:46">
      <c r="B24" t="s">
        <v>344</v>
      </c>
      <c r="C24">
        <v>1</v>
      </c>
      <c r="F24" t="s">
        <v>341</v>
      </c>
      <c r="G24">
        <v>1</v>
      </c>
      <c r="J24">
        <v>1</v>
      </c>
      <c r="AC24" t="s">
        <v>389</v>
      </c>
      <c r="AD24">
        <v>2</v>
      </c>
    </row>
    <row r="25" spans="2:46">
      <c r="B25" t="s">
        <v>340</v>
      </c>
      <c r="C25">
        <v>1</v>
      </c>
      <c r="F25" t="s">
        <v>343</v>
      </c>
      <c r="G25">
        <v>1</v>
      </c>
      <c r="J25">
        <v>1</v>
      </c>
      <c r="AC25" t="s">
        <v>437</v>
      </c>
      <c r="AD25">
        <v>2</v>
      </c>
    </row>
    <row r="26" spans="2:46">
      <c r="B26" t="s">
        <v>588</v>
      </c>
      <c r="F26" t="s">
        <v>344</v>
      </c>
      <c r="G26">
        <v>1</v>
      </c>
      <c r="J26">
        <v>1</v>
      </c>
      <c r="AC26" t="s">
        <v>301</v>
      </c>
      <c r="AD26">
        <v>2</v>
      </c>
    </row>
    <row r="27" spans="2:46">
      <c r="B27" t="s">
        <v>587</v>
      </c>
      <c r="C27">
        <v>269</v>
      </c>
      <c r="F27" t="s">
        <v>587</v>
      </c>
      <c r="G27">
        <v>239</v>
      </c>
      <c r="H27">
        <v>17</v>
      </c>
      <c r="I27">
        <v>13</v>
      </c>
      <c r="J27">
        <v>269</v>
      </c>
      <c r="AC27" t="s">
        <v>436</v>
      </c>
      <c r="AD27">
        <v>1</v>
      </c>
    </row>
    <row r="28" spans="2:46">
      <c r="AC28" t="s">
        <v>302</v>
      </c>
      <c r="AD28">
        <v>1</v>
      </c>
    </row>
    <row r="29" spans="2:46">
      <c r="AC29" t="s">
        <v>318</v>
      </c>
      <c r="AD29">
        <v>1</v>
      </c>
    </row>
    <row r="30" spans="2:46">
      <c r="AC30" t="s">
        <v>353</v>
      </c>
      <c r="AD30">
        <v>1</v>
      </c>
    </row>
    <row r="31" spans="2:46">
      <c r="AC31" t="s">
        <v>392</v>
      </c>
      <c r="AD31">
        <v>1</v>
      </c>
    </row>
    <row r="32" spans="2:46">
      <c r="AC32" t="s">
        <v>587</v>
      </c>
      <c r="AD32">
        <v>56</v>
      </c>
    </row>
    <row r="37" spans="1:3">
      <c r="B37" s="56" t="s">
        <v>30</v>
      </c>
      <c r="C37" t="s">
        <v>586</v>
      </c>
    </row>
    <row r="38" spans="1:3">
      <c r="A38">
        <v>1</v>
      </c>
      <c r="B38" t="s">
        <v>268</v>
      </c>
      <c r="C38">
        <v>81</v>
      </c>
    </row>
    <row r="39" spans="1:3">
      <c r="A39">
        <v>2</v>
      </c>
      <c r="B39" t="s">
        <v>267</v>
      </c>
      <c r="C39">
        <v>68</v>
      </c>
    </row>
    <row r="40" spans="1:3">
      <c r="A40">
        <v>3</v>
      </c>
      <c r="B40" t="s">
        <v>263</v>
      </c>
      <c r="C40">
        <v>30</v>
      </c>
    </row>
    <row r="41" spans="1:3">
      <c r="A41">
        <v>4</v>
      </c>
      <c r="B41" t="s">
        <v>266</v>
      </c>
      <c r="C41">
        <v>30</v>
      </c>
    </row>
    <row r="42" spans="1:3">
      <c r="A42">
        <v>5</v>
      </c>
      <c r="B42" t="s">
        <v>291</v>
      </c>
      <c r="C42">
        <v>17</v>
      </c>
    </row>
    <row r="43" spans="1:3">
      <c r="A43">
        <v>6</v>
      </c>
      <c r="B43" t="s">
        <v>348</v>
      </c>
      <c r="C43">
        <v>13</v>
      </c>
    </row>
    <row r="44" spans="1:3">
      <c r="A44">
        <v>7</v>
      </c>
      <c r="B44" t="s">
        <v>257</v>
      </c>
      <c r="C44">
        <v>11</v>
      </c>
    </row>
    <row r="45" spans="1:3">
      <c r="A45">
        <v>8</v>
      </c>
      <c r="B45" t="s">
        <v>294</v>
      </c>
      <c r="C45">
        <v>7</v>
      </c>
    </row>
    <row r="46" spans="1:3">
      <c r="A46">
        <v>9</v>
      </c>
      <c r="B46" t="s">
        <v>330</v>
      </c>
      <c r="C46">
        <v>7</v>
      </c>
    </row>
    <row r="47" spans="1:3">
      <c r="A47">
        <v>10</v>
      </c>
      <c r="B47" t="s">
        <v>295</v>
      </c>
      <c r="C47">
        <v>5</v>
      </c>
    </row>
    <row r="48" spans="1:3">
      <c r="B48" t="s">
        <v>588</v>
      </c>
    </row>
    <row r="49" spans="2:3">
      <c r="B49" t="s">
        <v>587</v>
      </c>
      <c r="C49">
        <v>269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361FD-677B-4D16-A0EB-943B21DB1912}">
  <dimension ref="A1:AY41"/>
  <sheetViews>
    <sheetView tabSelected="1" topLeftCell="A11" workbookViewId="0">
      <selection activeCell="F37" sqref="F37"/>
    </sheetView>
  </sheetViews>
  <sheetFormatPr defaultRowHeight="12.75"/>
  <cols>
    <col min="5" max="5" width="32.42578125" customWidth="1"/>
    <col min="6" max="6" width="51.5703125" customWidth="1"/>
    <col min="8" max="8" width="18" customWidth="1"/>
    <col min="9" max="9" width="21.42578125" customWidth="1"/>
    <col min="10" max="10" width="27.5703125" customWidth="1"/>
    <col min="13" max="13" width="53.140625" customWidth="1"/>
    <col min="23" max="23" width="37.85546875" customWidth="1"/>
  </cols>
  <sheetData>
    <row r="1" spans="1:51" ht="60">
      <c r="A1" s="148" t="s">
        <v>250</v>
      </c>
    </row>
    <row r="3" spans="1:51">
      <c r="B3" s="149" t="s">
        <v>589</v>
      </c>
    </row>
    <row r="4" spans="1:51">
      <c r="B4" s="149"/>
    </row>
    <row r="5" spans="1:51">
      <c r="B5" s="150" t="s">
        <v>590</v>
      </c>
      <c r="E5" s="149" t="s">
        <v>591</v>
      </c>
      <c r="F5" s="149"/>
      <c r="G5" s="149"/>
      <c r="H5" s="149"/>
      <c r="I5" s="149"/>
      <c r="J5" s="149"/>
      <c r="M5" s="149" t="s">
        <v>592</v>
      </c>
      <c r="N5" s="149"/>
      <c r="O5" s="149"/>
      <c r="P5" s="149"/>
      <c r="Q5" s="149"/>
      <c r="R5" s="149"/>
      <c r="S5" s="149"/>
      <c r="T5" s="149"/>
    </row>
    <row r="6" spans="1:51">
      <c r="B6" s="151">
        <v>269</v>
      </c>
      <c r="E6" s="149"/>
      <c r="F6" s="149"/>
      <c r="G6" s="149"/>
      <c r="H6" s="149"/>
      <c r="I6" s="149"/>
      <c r="J6" s="149"/>
      <c r="M6" s="149"/>
      <c r="N6" s="149"/>
      <c r="O6" s="149"/>
      <c r="P6" s="149"/>
      <c r="Q6" s="149"/>
      <c r="R6" s="149"/>
      <c r="S6" s="149"/>
      <c r="T6" s="149"/>
      <c r="AD6" s="122" t="s">
        <v>593</v>
      </c>
      <c r="AE6" s="61" t="s">
        <v>273</v>
      </c>
      <c r="AF6" s="62" t="s">
        <v>594</v>
      </c>
      <c r="AG6" s="61" t="s">
        <v>276</v>
      </c>
      <c r="AH6" s="62" t="s">
        <v>594</v>
      </c>
      <c r="AI6" s="61" t="s">
        <v>262</v>
      </c>
      <c r="AJ6" s="62" t="s">
        <v>594</v>
      </c>
      <c r="AK6" s="61" t="s">
        <v>328</v>
      </c>
      <c r="AL6" s="62" t="s">
        <v>594</v>
      </c>
      <c r="AM6" s="61" t="s">
        <v>354</v>
      </c>
      <c r="AN6" s="62" t="s">
        <v>594</v>
      </c>
      <c r="AO6" s="61" t="s">
        <v>352</v>
      </c>
      <c r="AP6" s="62" t="s">
        <v>594</v>
      </c>
      <c r="AQ6" s="61" t="s">
        <v>333</v>
      </c>
      <c r="AR6" s="62" t="s">
        <v>594</v>
      </c>
      <c r="AS6" s="61" t="s">
        <v>355</v>
      </c>
      <c r="AT6" s="62" t="s">
        <v>594</v>
      </c>
      <c r="AU6" s="61" t="s">
        <v>329</v>
      </c>
      <c r="AV6" s="62" t="s">
        <v>594</v>
      </c>
      <c r="AW6" s="61" t="s">
        <v>356</v>
      </c>
      <c r="AX6" s="62" t="s">
        <v>594</v>
      </c>
      <c r="AY6" s="62" t="s">
        <v>595</v>
      </c>
    </row>
    <row r="7" spans="1:51">
      <c r="E7" s="152" t="s">
        <v>596</v>
      </c>
      <c r="F7" s="115" t="s">
        <v>597</v>
      </c>
      <c r="G7" s="115" t="s">
        <v>590</v>
      </c>
      <c r="H7" s="116" t="s">
        <v>594</v>
      </c>
      <c r="I7" s="115" t="s">
        <v>598</v>
      </c>
      <c r="J7" s="116" t="s">
        <v>599</v>
      </c>
      <c r="M7" s="114" t="s">
        <v>596</v>
      </c>
      <c r="N7" s="114" t="s">
        <v>261</v>
      </c>
      <c r="O7" s="116" t="s">
        <v>594</v>
      </c>
      <c r="P7" s="115" t="s">
        <v>282</v>
      </c>
      <c r="Q7" s="116" t="s">
        <v>594</v>
      </c>
      <c r="R7" s="115" t="s">
        <v>287</v>
      </c>
      <c r="S7" s="116" t="s">
        <v>594</v>
      </c>
      <c r="T7" s="116" t="s">
        <v>600</v>
      </c>
      <c r="W7" s="149" t="s">
        <v>601</v>
      </c>
      <c r="X7" s="149"/>
      <c r="Y7" s="149"/>
      <c r="AD7" s="123" t="s">
        <v>350</v>
      </c>
      <c r="AE7">
        <v>4</v>
      </c>
      <c r="AF7" s="77">
        <f>AE7/AE25</f>
        <v>5.4054054054054057E-2</v>
      </c>
      <c r="AG7">
        <v>1</v>
      </c>
      <c r="AH7" s="77">
        <f>AG7/AG25</f>
        <v>1.4705882352941176E-2</v>
      </c>
      <c r="AI7">
        <v>3</v>
      </c>
      <c r="AJ7" s="77">
        <f>AI7/AI25</f>
        <v>0.10714285714285714</v>
      </c>
      <c r="AK7">
        <v>2</v>
      </c>
      <c r="AL7" s="77">
        <f>AK7/AK25</f>
        <v>9.0909090909090912E-2</v>
      </c>
      <c r="AM7">
        <v>1</v>
      </c>
      <c r="AN7" s="77">
        <f>AM7/AM25</f>
        <v>5.8823529411764705E-2</v>
      </c>
      <c r="AO7">
        <v>1</v>
      </c>
      <c r="AP7" s="77">
        <f>AO7/AO25</f>
        <v>8.3333333333333329E-2</v>
      </c>
      <c r="AQ7">
        <v>0</v>
      </c>
      <c r="AR7" s="77">
        <f>AQ7/AQ25</f>
        <v>0</v>
      </c>
      <c r="AS7">
        <v>0</v>
      </c>
      <c r="AT7" s="77">
        <f>AS7/AS25</f>
        <v>0</v>
      </c>
      <c r="AU7">
        <v>0</v>
      </c>
      <c r="AV7" s="77">
        <f>AU7/AU25</f>
        <v>0</v>
      </c>
      <c r="AW7">
        <v>0</v>
      </c>
      <c r="AX7" s="77">
        <f>AW7/AW25</f>
        <v>0</v>
      </c>
      <c r="AY7" s="117">
        <v>12</v>
      </c>
    </row>
    <row r="8" spans="1:51">
      <c r="E8" s="67" t="s">
        <v>273</v>
      </c>
      <c r="F8" t="s">
        <v>268</v>
      </c>
      <c r="G8">
        <v>74</v>
      </c>
      <c r="H8" s="65">
        <f>G8/G19</f>
        <v>0.27509293680297398</v>
      </c>
      <c r="I8" s="64">
        <f>G8</f>
        <v>74</v>
      </c>
      <c r="J8" s="81">
        <f>H8</f>
        <v>0.27509293680297398</v>
      </c>
      <c r="M8" s="63" t="s">
        <v>273</v>
      </c>
      <c r="N8" s="64">
        <v>61</v>
      </c>
      <c r="O8" s="65">
        <f>N8/T8</f>
        <v>0.82432432432432434</v>
      </c>
      <c r="P8" s="64">
        <v>10</v>
      </c>
      <c r="Q8" s="65">
        <f>P8/T8</f>
        <v>0.13513513513513514</v>
      </c>
      <c r="R8" s="64">
        <v>3</v>
      </c>
      <c r="S8" s="65">
        <f>R8/T8</f>
        <v>4.0540540540540543E-2</v>
      </c>
      <c r="T8" s="18">
        <v>74</v>
      </c>
      <c r="W8" s="149"/>
      <c r="X8" s="149"/>
      <c r="Y8" s="149"/>
      <c r="AD8" s="123" t="s">
        <v>264</v>
      </c>
      <c r="AE8">
        <v>3</v>
      </c>
      <c r="AF8" s="77">
        <f>AE8/AE25</f>
        <v>4.0540540540540543E-2</v>
      </c>
      <c r="AG8">
        <v>1</v>
      </c>
      <c r="AH8" s="77">
        <f>AG8/AG25</f>
        <v>1.4705882352941176E-2</v>
      </c>
      <c r="AI8">
        <v>2</v>
      </c>
      <c r="AJ8" s="77">
        <f>AI8/AI25</f>
        <v>7.1428571428571425E-2</v>
      </c>
      <c r="AK8">
        <v>0</v>
      </c>
      <c r="AL8" s="77">
        <f>AK8/AK25</f>
        <v>0</v>
      </c>
      <c r="AM8">
        <v>0</v>
      </c>
      <c r="AN8" s="77">
        <f>AM8/AM25</f>
        <v>0</v>
      </c>
      <c r="AO8">
        <v>1</v>
      </c>
      <c r="AP8" s="77">
        <f>AO8/AO25</f>
        <v>8.3333333333333329E-2</v>
      </c>
      <c r="AQ8">
        <v>0</v>
      </c>
      <c r="AR8" s="77">
        <f>AQ8/AQ25</f>
        <v>0</v>
      </c>
      <c r="AS8">
        <v>0</v>
      </c>
      <c r="AT8" s="77">
        <f>AS8/AS25</f>
        <v>0</v>
      </c>
      <c r="AU8">
        <v>0</v>
      </c>
      <c r="AV8" s="77">
        <f>AU8/AU25</f>
        <v>0</v>
      </c>
      <c r="AW8">
        <v>0</v>
      </c>
      <c r="AX8" s="77">
        <f>AW8/AW25</f>
        <v>0</v>
      </c>
      <c r="AY8" s="117">
        <v>10</v>
      </c>
    </row>
    <row r="9" spans="1:51">
      <c r="E9" s="67" t="s">
        <v>276</v>
      </c>
      <c r="F9" t="s">
        <v>267</v>
      </c>
      <c r="G9">
        <v>68</v>
      </c>
      <c r="H9" s="68">
        <f>G9/G19</f>
        <v>0.25278810408921931</v>
      </c>
      <c r="I9">
        <f>G9+I8</f>
        <v>142</v>
      </c>
      <c r="J9" s="77">
        <f>H9+J8</f>
        <v>0.52788104089219323</v>
      </c>
      <c r="M9" s="67" t="s">
        <v>276</v>
      </c>
      <c r="N9">
        <v>58</v>
      </c>
      <c r="O9" s="68">
        <f t="shared" ref="O9:O18" si="0">N9/T9</f>
        <v>0.8529411764705882</v>
      </c>
      <c r="P9">
        <v>2</v>
      </c>
      <c r="Q9" s="68">
        <f t="shared" ref="Q9:Q18" si="1">P9/T9</f>
        <v>2.9411764705882353E-2</v>
      </c>
      <c r="R9">
        <v>8</v>
      </c>
      <c r="S9" s="68">
        <f t="shared" ref="S9:S18" si="2">R9/T9</f>
        <v>0.11764705882352941</v>
      </c>
      <c r="T9" s="117">
        <v>68</v>
      </c>
      <c r="W9" s="114"/>
      <c r="X9" s="115" t="s">
        <v>590</v>
      </c>
      <c r="Y9" s="116" t="s">
        <v>594</v>
      </c>
      <c r="AD9" s="123" t="s">
        <v>321</v>
      </c>
      <c r="AE9">
        <v>1</v>
      </c>
      <c r="AF9" s="77">
        <f>AE9/AE25</f>
        <v>1.3513513513513514E-2</v>
      </c>
      <c r="AG9">
        <v>1</v>
      </c>
      <c r="AH9" s="77">
        <f>AG9/AG25</f>
        <v>1.4705882352941176E-2</v>
      </c>
      <c r="AI9">
        <v>1</v>
      </c>
      <c r="AJ9" s="77">
        <f>AI9/AI25</f>
        <v>3.5714285714285712E-2</v>
      </c>
      <c r="AK9">
        <v>0</v>
      </c>
      <c r="AL9" s="77">
        <f>AK9/AK25</f>
        <v>0</v>
      </c>
      <c r="AM9">
        <v>1</v>
      </c>
      <c r="AN9" s="77">
        <f>AM9/AM25</f>
        <v>5.8823529411764705E-2</v>
      </c>
      <c r="AO9">
        <v>0</v>
      </c>
      <c r="AP9" s="77">
        <f>AO9/AO25</f>
        <v>0</v>
      </c>
      <c r="AQ9">
        <v>0</v>
      </c>
      <c r="AR9" s="77">
        <f>AQ9/AQ25</f>
        <v>0</v>
      </c>
      <c r="AS9">
        <v>0</v>
      </c>
      <c r="AT9" s="77">
        <f>AS9/AS25</f>
        <v>0</v>
      </c>
      <c r="AU9">
        <v>0</v>
      </c>
      <c r="AV9" s="77">
        <f>AU9/AU25</f>
        <v>0</v>
      </c>
      <c r="AW9">
        <v>0</v>
      </c>
      <c r="AX9" s="77">
        <f>AW9/AW25</f>
        <v>0</v>
      </c>
      <c r="AY9" s="117">
        <v>4</v>
      </c>
    </row>
    <row r="10" spans="1:51">
      <c r="E10" s="67" t="s">
        <v>262</v>
      </c>
      <c r="F10" t="s">
        <v>262</v>
      </c>
      <c r="G10">
        <v>28</v>
      </c>
      <c r="H10" s="68">
        <f>G10/G19</f>
        <v>0.10408921933085502</v>
      </c>
      <c r="I10">
        <f t="shared" ref="I10:J18" si="3">G10+I9</f>
        <v>170</v>
      </c>
      <c r="J10" s="77">
        <f t="shared" si="3"/>
        <v>0.63197026022304825</v>
      </c>
      <c r="M10" s="67" t="s">
        <v>262</v>
      </c>
      <c r="N10">
        <v>27</v>
      </c>
      <c r="O10" s="68">
        <f t="shared" si="0"/>
        <v>0.9642857142857143</v>
      </c>
      <c r="P10">
        <v>0</v>
      </c>
      <c r="Q10" s="68">
        <f t="shared" si="1"/>
        <v>0</v>
      </c>
      <c r="R10">
        <v>1</v>
      </c>
      <c r="S10" s="68">
        <f t="shared" si="2"/>
        <v>3.5714285714285712E-2</v>
      </c>
      <c r="T10" s="117">
        <v>28</v>
      </c>
      <c r="W10" s="156" t="s">
        <v>602</v>
      </c>
      <c r="X10" s="149">
        <v>213</v>
      </c>
      <c r="Y10" s="157">
        <f>X10/X12</f>
        <v>0.79182156133828996</v>
      </c>
      <c r="AD10" s="123" t="s">
        <v>322</v>
      </c>
      <c r="AE10">
        <v>0</v>
      </c>
      <c r="AF10" s="77">
        <f>AE10/AE25</f>
        <v>0</v>
      </c>
      <c r="AG10">
        <v>2</v>
      </c>
      <c r="AH10" s="77">
        <f>AG10/AG25</f>
        <v>2.9411764705882353E-2</v>
      </c>
      <c r="AI10">
        <v>0</v>
      </c>
      <c r="AJ10" s="77">
        <f>AI10/AI25</f>
        <v>0</v>
      </c>
      <c r="AK10">
        <v>1</v>
      </c>
      <c r="AL10" s="77">
        <f>AK10/AK25</f>
        <v>4.5454545454545456E-2</v>
      </c>
      <c r="AM10">
        <v>0</v>
      </c>
      <c r="AN10" s="77">
        <f>AM10/AM25</f>
        <v>0</v>
      </c>
      <c r="AO10">
        <v>0</v>
      </c>
      <c r="AP10" s="77">
        <f>AO10/AO25</f>
        <v>0</v>
      </c>
      <c r="AQ10">
        <v>0</v>
      </c>
      <c r="AR10" s="77">
        <f>AQ10/AQ25</f>
        <v>0</v>
      </c>
      <c r="AS10">
        <v>1</v>
      </c>
      <c r="AT10" s="77">
        <f>AS10/AS25</f>
        <v>0.14285714285714285</v>
      </c>
      <c r="AU10">
        <v>0</v>
      </c>
      <c r="AV10" s="77">
        <f>AU10/AU25</f>
        <v>0</v>
      </c>
      <c r="AW10">
        <v>0</v>
      </c>
      <c r="AX10" s="77">
        <f>AW10/AW25</f>
        <v>0</v>
      </c>
      <c r="AY10" s="117">
        <v>4</v>
      </c>
    </row>
    <row r="11" spans="1:51">
      <c r="E11" s="67" t="s">
        <v>328</v>
      </c>
      <c r="F11" t="s">
        <v>266</v>
      </c>
      <c r="G11">
        <v>25</v>
      </c>
      <c r="H11" s="68">
        <f>G11/G19</f>
        <v>9.2936802973977689E-2</v>
      </c>
      <c r="I11">
        <f t="shared" si="3"/>
        <v>195</v>
      </c>
      <c r="J11" s="77">
        <f t="shared" si="3"/>
        <v>0.72490706319702591</v>
      </c>
      <c r="M11" s="67" t="s">
        <v>328</v>
      </c>
      <c r="N11">
        <v>24</v>
      </c>
      <c r="O11" s="68">
        <f t="shared" si="0"/>
        <v>0.96</v>
      </c>
      <c r="P11">
        <v>0</v>
      </c>
      <c r="Q11" s="68">
        <f t="shared" si="1"/>
        <v>0</v>
      </c>
      <c r="R11">
        <v>1</v>
      </c>
      <c r="S11" s="68">
        <f t="shared" si="2"/>
        <v>0.04</v>
      </c>
      <c r="T11" s="117">
        <v>25</v>
      </c>
      <c r="W11" s="158" t="s">
        <v>603</v>
      </c>
      <c r="X11" s="159">
        <v>56</v>
      </c>
      <c r="Y11" s="160">
        <f>X11/X12</f>
        <v>0.20817843866171004</v>
      </c>
      <c r="AD11" s="123" t="s">
        <v>260</v>
      </c>
      <c r="AE11">
        <v>1</v>
      </c>
      <c r="AF11" s="77">
        <f>AE11/AE25</f>
        <v>1.3513513513513514E-2</v>
      </c>
      <c r="AG11">
        <v>1</v>
      </c>
      <c r="AH11" s="77">
        <f>AG11/AG25</f>
        <v>1.4705882352941176E-2</v>
      </c>
      <c r="AI11">
        <v>0</v>
      </c>
      <c r="AJ11" s="77">
        <f>AI11/AI25</f>
        <v>0</v>
      </c>
      <c r="AK11">
        <v>0</v>
      </c>
      <c r="AL11" s="77">
        <f>AK11/AK25</f>
        <v>0</v>
      </c>
      <c r="AM11">
        <v>0</v>
      </c>
      <c r="AN11" s="77">
        <f>AM11/AM25</f>
        <v>0</v>
      </c>
      <c r="AO11">
        <v>0</v>
      </c>
      <c r="AP11" s="77">
        <f>AO11/AO25</f>
        <v>0</v>
      </c>
      <c r="AQ11">
        <v>2</v>
      </c>
      <c r="AR11" s="77">
        <f>AQ11/AQ25</f>
        <v>0.18181818181818182</v>
      </c>
      <c r="AS11">
        <v>0</v>
      </c>
      <c r="AT11" s="77">
        <f>AS11/AS25</f>
        <v>0</v>
      </c>
      <c r="AU11">
        <v>0</v>
      </c>
      <c r="AV11" s="77">
        <f>AU11/AU25</f>
        <v>0</v>
      </c>
      <c r="AW11">
        <v>0</v>
      </c>
      <c r="AX11" s="77">
        <f>AW11/AW25</f>
        <v>0</v>
      </c>
      <c r="AY11" s="117">
        <v>4</v>
      </c>
    </row>
    <row r="12" spans="1:51">
      <c r="E12" s="67" t="s">
        <v>354</v>
      </c>
      <c r="F12" t="s">
        <v>291</v>
      </c>
      <c r="G12">
        <v>17</v>
      </c>
      <c r="H12" s="68">
        <f>G12/G19</f>
        <v>6.3197026022304828E-2</v>
      </c>
      <c r="I12">
        <f t="shared" si="3"/>
        <v>212</v>
      </c>
      <c r="J12" s="77">
        <f t="shared" si="3"/>
        <v>0.78810408921933073</v>
      </c>
      <c r="M12" s="67" t="s">
        <v>354</v>
      </c>
      <c r="N12">
        <v>16</v>
      </c>
      <c r="O12" s="68">
        <f t="shared" si="0"/>
        <v>0.94117647058823528</v>
      </c>
      <c r="P12">
        <v>1</v>
      </c>
      <c r="Q12" s="68">
        <f t="shared" si="1"/>
        <v>5.8823529411764705E-2</v>
      </c>
      <c r="R12">
        <v>0</v>
      </c>
      <c r="S12" s="68">
        <f t="shared" si="2"/>
        <v>0</v>
      </c>
      <c r="T12" s="117">
        <v>17</v>
      </c>
      <c r="W12" s="158" t="s">
        <v>595</v>
      </c>
      <c r="X12" s="159">
        <f>X11+X10</f>
        <v>269</v>
      </c>
      <c r="Y12" s="160">
        <f>Y11+Y10</f>
        <v>1</v>
      </c>
      <c r="AD12" s="123" t="s">
        <v>423</v>
      </c>
      <c r="AE12">
        <v>0</v>
      </c>
      <c r="AF12" s="77">
        <f>AE12/AE25</f>
        <v>0</v>
      </c>
      <c r="AG12">
        <v>3</v>
      </c>
      <c r="AH12" s="77">
        <f>AG12/AG25</f>
        <v>4.4117647058823532E-2</v>
      </c>
      <c r="AI12">
        <v>0</v>
      </c>
      <c r="AJ12" s="77">
        <f>AI12/AI25</f>
        <v>0</v>
      </c>
      <c r="AK12">
        <v>0</v>
      </c>
      <c r="AL12" s="77">
        <f>AK12/AK25</f>
        <v>0</v>
      </c>
      <c r="AM12">
        <v>0</v>
      </c>
      <c r="AN12" s="77">
        <f>AM12/AM25</f>
        <v>0</v>
      </c>
      <c r="AO12">
        <v>0</v>
      </c>
      <c r="AP12" s="77">
        <f>AO12/AO25</f>
        <v>0</v>
      </c>
      <c r="AQ12">
        <v>0</v>
      </c>
      <c r="AR12" s="77">
        <f>AQ12/AQ25</f>
        <v>0</v>
      </c>
      <c r="AS12">
        <v>0</v>
      </c>
      <c r="AT12" s="77">
        <f>AS12/AS25</f>
        <v>0</v>
      </c>
      <c r="AU12">
        <v>0</v>
      </c>
      <c r="AV12" s="77">
        <f>AU12/AU25</f>
        <v>0</v>
      </c>
      <c r="AW12">
        <v>0</v>
      </c>
      <c r="AX12" s="77">
        <f>AW12/AW25</f>
        <v>0</v>
      </c>
      <c r="AY12" s="117">
        <v>3</v>
      </c>
    </row>
    <row r="13" spans="1:51">
      <c r="E13" s="67" t="s">
        <v>352</v>
      </c>
      <c r="F13" t="s">
        <v>348</v>
      </c>
      <c r="G13">
        <v>12</v>
      </c>
      <c r="H13" s="68">
        <f>G14/G19</f>
        <v>4.0892193308550186E-2</v>
      </c>
      <c r="I13">
        <f>G14+I12</f>
        <v>223</v>
      </c>
      <c r="J13" s="77">
        <f t="shared" si="3"/>
        <v>0.82899628252788093</v>
      </c>
      <c r="M13" s="67" t="s">
        <v>352</v>
      </c>
      <c r="N13">
        <v>12</v>
      </c>
      <c r="O13" s="68">
        <f t="shared" si="0"/>
        <v>1</v>
      </c>
      <c r="P13">
        <v>0</v>
      </c>
      <c r="Q13" s="68">
        <f t="shared" si="1"/>
        <v>0</v>
      </c>
      <c r="R13">
        <v>0</v>
      </c>
      <c r="S13" s="68">
        <f t="shared" si="2"/>
        <v>0</v>
      </c>
      <c r="T13" s="117">
        <v>12</v>
      </c>
      <c r="AD13" s="123" t="s">
        <v>390</v>
      </c>
      <c r="AE13">
        <v>1</v>
      </c>
      <c r="AF13" s="77">
        <f>AE13/AE25</f>
        <v>1.3513513513513514E-2</v>
      </c>
      <c r="AG13">
        <v>1</v>
      </c>
      <c r="AH13" s="77">
        <f>AG13/AG25</f>
        <v>1.4705882352941176E-2</v>
      </c>
      <c r="AI13">
        <v>0</v>
      </c>
      <c r="AJ13" s="77">
        <f>AI13/AI25</f>
        <v>0</v>
      </c>
      <c r="AK13">
        <v>1</v>
      </c>
      <c r="AL13" s="77">
        <f>AK13/AK25</f>
        <v>4.5454545454545456E-2</v>
      </c>
      <c r="AM13">
        <v>0</v>
      </c>
      <c r="AN13" s="77">
        <f>AM13/AM25</f>
        <v>0</v>
      </c>
      <c r="AO13">
        <v>0</v>
      </c>
      <c r="AP13" s="77">
        <f>AO13/AO25</f>
        <v>0</v>
      </c>
      <c r="AQ13">
        <v>0</v>
      </c>
      <c r="AR13" s="77">
        <f>AQ13/AQ25</f>
        <v>0</v>
      </c>
      <c r="AS13">
        <v>0</v>
      </c>
      <c r="AT13" s="77">
        <f>AS13/AS25</f>
        <v>0</v>
      </c>
      <c r="AU13">
        <v>0</v>
      </c>
      <c r="AV13" s="77">
        <f>AU13/AU25</f>
        <v>0</v>
      </c>
      <c r="AW13">
        <v>0</v>
      </c>
      <c r="AX13" s="77">
        <f>AW13/AW25</f>
        <v>0</v>
      </c>
      <c r="AY13" s="117">
        <v>3</v>
      </c>
    </row>
    <row r="14" spans="1:51">
      <c r="E14" s="67" t="s">
        <v>333</v>
      </c>
      <c r="F14" t="s">
        <v>257</v>
      </c>
      <c r="G14">
        <v>11</v>
      </c>
      <c r="H14" s="68">
        <f>G13/G19</f>
        <v>4.4609665427509292E-2</v>
      </c>
      <c r="I14">
        <f>G13+I13</f>
        <v>235</v>
      </c>
      <c r="J14" s="77">
        <f t="shared" si="3"/>
        <v>0.87360594795539026</v>
      </c>
      <c r="M14" s="67" t="s">
        <v>333</v>
      </c>
      <c r="N14">
        <v>10</v>
      </c>
      <c r="O14" s="68">
        <f t="shared" si="0"/>
        <v>0.90909090909090906</v>
      </c>
      <c r="P14">
        <v>1</v>
      </c>
      <c r="Q14" s="68">
        <f t="shared" si="1"/>
        <v>9.0909090909090912E-2</v>
      </c>
      <c r="R14">
        <v>0</v>
      </c>
      <c r="S14" s="68">
        <f t="shared" si="2"/>
        <v>0</v>
      </c>
      <c r="T14" s="117">
        <v>11</v>
      </c>
      <c r="AD14" s="123" t="s">
        <v>351</v>
      </c>
      <c r="AE14">
        <v>0</v>
      </c>
      <c r="AF14" s="77">
        <f>AE14/AE25</f>
        <v>0</v>
      </c>
      <c r="AG14">
        <v>0</v>
      </c>
      <c r="AH14" s="77">
        <f>AG14/AG25</f>
        <v>0</v>
      </c>
      <c r="AI14">
        <v>0</v>
      </c>
      <c r="AJ14" s="77">
        <f>AI14/AI25</f>
        <v>0</v>
      </c>
      <c r="AK14">
        <v>1</v>
      </c>
      <c r="AL14" s="77">
        <f>AK14/AK25</f>
        <v>4.5454545454545456E-2</v>
      </c>
      <c r="AM14">
        <v>1</v>
      </c>
      <c r="AN14" s="77">
        <f>AM14/AM25</f>
        <v>5.8823529411764705E-2</v>
      </c>
      <c r="AO14">
        <v>0</v>
      </c>
      <c r="AP14" s="77">
        <f>AO14/AO25</f>
        <v>0</v>
      </c>
      <c r="AQ14">
        <v>1</v>
      </c>
      <c r="AR14" s="77">
        <f>AQ14/AQ25</f>
        <v>9.0909090909090912E-2</v>
      </c>
      <c r="AS14">
        <v>0</v>
      </c>
      <c r="AT14" s="77">
        <f>AS14/AS25</f>
        <v>0</v>
      </c>
      <c r="AU14">
        <v>0</v>
      </c>
      <c r="AV14" s="77">
        <f>AU14/AU25</f>
        <v>0</v>
      </c>
      <c r="AW14">
        <v>0</v>
      </c>
      <c r="AX14" s="77">
        <f>AW14/AW25</f>
        <v>0</v>
      </c>
      <c r="AY14" s="117">
        <v>3</v>
      </c>
    </row>
    <row r="15" spans="1:51">
      <c r="E15" s="67" t="s">
        <v>355</v>
      </c>
      <c r="F15" t="s">
        <v>294</v>
      </c>
      <c r="G15">
        <v>7</v>
      </c>
      <c r="H15" s="68">
        <f>G15/G19</f>
        <v>2.6022304832713755E-2</v>
      </c>
      <c r="I15">
        <f t="shared" si="3"/>
        <v>242</v>
      </c>
      <c r="J15" s="77">
        <f t="shared" si="3"/>
        <v>0.89962825278810399</v>
      </c>
      <c r="M15" s="67" t="s">
        <v>329</v>
      </c>
      <c r="N15">
        <v>7</v>
      </c>
      <c r="O15" s="68">
        <f t="shared" si="0"/>
        <v>1</v>
      </c>
      <c r="P15">
        <v>0</v>
      </c>
      <c r="Q15" s="68">
        <f t="shared" si="1"/>
        <v>0</v>
      </c>
      <c r="R15">
        <v>0</v>
      </c>
      <c r="S15" s="68">
        <f t="shared" si="2"/>
        <v>0</v>
      </c>
      <c r="T15" s="117">
        <v>7</v>
      </c>
      <c r="AD15" s="123" t="s">
        <v>301</v>
      </c>
      <c r="AE15">
        <v>2</v>
      </c>
      <c r="AF15" s="77">
        <f>AE15/AE25</f>
        <v>2.7027027027027029E-2</v>
      </c>
      <c r="AG15">
        <v>0</v>
      </c>
      <c r="AH15" s="77">
        <f>AG15/AG25</f>
        <v>0</v>
      </c>
      <c r="AI15">
        <v>0</v>
      </c>
      <c r="AJ15" s="77">
        <f>AI15/AI25</f>
        <v>0</v>
      </c>
      <c r="AK15">
        <v>0</v>
      </c>
      <c r="AL15" s="77">
        <f>AK15/AK25</f>
        <v>0</v>
      </c>
      <c r="AM15">
        <v>0</v>
      </c>
      <c r="AN15" s="77">
        <f>AM15/AM25</f>
        <v>0</v>
      </c>
      <c r="AO15">
        <v>0</v>
      </c>
      <c r="AP15" s="77">
        <f>AO15/AO25</f>
        <v>0</v>
      </c>
      <c r="AQ15">
        <v>0</v>
      </c>
      <c r="AR15" s="77">
        <f>AQ15/AQ25</f>
        <v>0</v>
      </c>
      <c r="AS15">
        <v>0</v>
      </c>
      <c r="AT15" s="77">
        <f>AS15/AS25</f>
        <v>0</v>
      </c>
      <c r="AU15">
        <v>0</v>
      </c>
      <c r="AV15" s="77">
        <f>AU15/AU25</f>
        <v>0</v>
      </c>
      <c r="AW15">
        <v>0</v>
      </c>
      <c r="AX15" s="77">
        <f>AW15/AW25</f>
        <v>0</v>
      </c>
      <c r="AY15" s="117">
        <v>2</v>
      </c>
    </row>
    <row r="16" spans="1:51" ht="15.75">
      <c r="E16" s="67" t="s">
        <v>329</v>
      </c>
      <c r="F16" t="s">
        <v>330</v>
      </c>
      <c r="G16">
        <v>7</v>
      </c>
      <c r="H16" s="68">
        <f>G16/G19</f>
        <v>2.6022304832713755E-2</v>
      </c>
      <c r="I16">
        <f t="shared" si="3"/>
        <v>249</v>
      </c>
      <c r="J16" s="77">
        <f t="shared" si="3"/>
        <v>0.92565055762081772</v>
      </c>
      <c r="M16" s="67" t="s">
        <v>355</v>
      </c>
      <c r="N16">
        <v>7</v>
      </c>
      <c r="O16" s="68">
        <f t="shared" si="0"/>
        <v>1</v>
      </c>
      <c r="P16">
        <v>0</v>
      </c>
      <c r="Q16" s="68">
        <f t="shared" si="1"/>
        <v>0</v>
      </c>
      <c r="R16">
        <v>0</v>
      </c>
      <c r="S16" s="68">
        <f t="shared" si="2"/>
        <v>0</v>
      </c>
      <c r="T16" s="117">
        <v>7</v>
      </c>
      <c r="W16" s="113" t="s">
        <v>604</v>
      </c>
      <c r="X16" s="113"/>
      <c r="Y16" s="113"/>
      <c r="Z16" s="113"/>
      <c r="AD16" s="123" t="s">
        <v>437</v>
      </c>
      <c r="AE16">
        <v>0</v>
      </c>
      <c r="AF16" s="77">
        <f>AE16/AE25</f>
        <v>0</v>
      </c>
      <c r="AG16">
        <v>1</v>
      </c>
      <c r="AH16" s="77">
        <f>AG16/AG25</f>
        <v>1.4705882352941176E-2</v>
      </c>
      <c r="AI16">
        <v>0</v>
      </c>
      <c r="AJ16" s="77">
        <f>AI16/AI25</f>
        <v>0</v>
      </c>
      <c r="AK16">
        <v>1</v>
      </c>
      <c r="AL16" s="77">
        <f>AK16/AK25</f>
        <v>4.5454545454545456E-2</v>
      </c>
      <c r="AM16">
        <v>0</v>
      </c>
      <c r="AN16" s="77">
        <f>AM16/AM25</f>
        <v>0</v>
      </c>
      <c r="AO16">
        <v>0</v>
      </c>
      <c r="AP16" s="77">
        <f>AO16/AO25</f>
        <v>0</v>
      </c>
      <c r="AQ16">
        <v>0</v>
      </c>
      <c r="AR16" s="77">
        <f>AQ16/AQ25</f>
        <v>0</v>
      </c>
      <c r="AS16">
        <v>0</v>
      </c>
      <c r="AT16" s="77">
        <f>AS16/AS25</f>
        <v>0</v>
      </c>
      <c r="AU16">
        <v>0</v>
      </c>
      <c r="AV16" s="77">
        <f>AU16/AU25</f>
        <v>0</v>
      </c>
      <c r="AW16">
        <v>0</v>
      </c>
      <c r="AX16" s="77">
        <f>AW16/AW25</f>
        <v>0</v>
      </c>
      <c r="AY16" s="117">
        <v>2</v>
      </c>
    </row>
    <row r="17" spans="5:51" ht="15.75">
      <c r="E17" s="153" t="s">
        <v>356</v>
      </c>
      <c r="F17" t="s">
        <v>295</v>
      </c>
      <c r="G17">
        <v>5</v>
      </c>
      <c r="H17" s="68">
        <f>G17/G19</f>
        <v>1.858736059479554E-2</v>
      </c>
      <c r="I17">
        <f t="shared" si="3"/>
        <v>254</v>
      </c>
      <c r="J17" s="77">
        <f t="shared" si="3"/>
        <v>0.9442379182156132</v>
      </c>
      <c r="M17" s="67" t="s">
        <v>356</v>
      </c>
      <c r="N17">
        <v>4</v>
      </c>
      <c r="O17" s="68">
        <f t="shared" si="0"/>
        <v>0.8</v>
      </c>
      <c r="P17">
        <v>1</v>
      </c>
      <c r="Q17" s="68">
        <f t="shared" si="1"/>
        <v>0.2</v>
      </c>
      <c r="R17">
        <v>0</v>
      </c>
      <c r="S17" s="68">
        <f t="shared" si="2"/>
        <v>0</v>
      </c>
      <c r="T17" s="117">
        <v>5</v>
      </c>
      <c r="W17" s="113"/>
      <c r="X17" s="113"/>
      <c r="Y17" s="113"/>
      <c r="Z17" s="113"/>
      <c r="AD17" s="123" t="s">
        <v>383</v>
      </c>
      <c r="AE17">
        <v>0</v>
      </c>
      <c r="AF17" s="77">
        <f>AE17/AE25</f>
        <v>0</v>
      </c>
      <c r="AG17">
        <v>0</v>
      </c>
      <c r="AH17" s="77">
        <f>AG17/AG25</f>
        <v>0</v>
      </c>
      <c r="AI17">
        <v>0</v>
      </c>
      <c r="AJ17" s="77">
        <f>AI17/AI25</f>
        <v>0</v>
      </c>
      <c r="AK17">
        <v>2</v>
      </c>
      <c r="AL17" s="77">
        <f>AK17/AK25</f>
        <v>9.0909090909090912E-2</v>
      </c>
      <c r="AM17">
        <v>0</v>
      </c>
      <c r="AN17" s="77">
        <f>AM17/AM25</f>
        <v>0</v>
      </c>
      <c r="AO17">
        <v>0</v>
      </c>
      <c r="AP17" s="77">
        <f>AO17/AO25</f>
        <v>0</v>
      </c>
      <c r="AQ17">
        <v>0</v>
      </c>
      <c r="AR17" s="77">
        <f>AQ17/AQ25</f>
        <v>0</v>
      </c>
      <c r="AS17">
        <v>0</v>
      </c>
      <c r="AT17" s="77">
        <f>AS17/AS25</f>
        <v>0</v>
      </c>
      <c r="AU17">
        <v>0</v>
      </c>
      <c r="AV17" s="77">
        <f>AU17/AU25</f>
        <v>0</v>
      </c>
      <c r="AW17">
        <v>0</v>
      </c>
      <c r="AX17" s="77">
        <f>AW17/AW25</f>
        <v>0</v>
      </c>
      <c r="AY17" s="117">
        <v>2</v>
      </c>
    </row>
    <row r="18" spans="5:51" ht="15.75">
      <c r="E18" s="85" t="s">
        <v>605</v>
      </c>
      <c r="F18" s="83"/>
      <c r="G18" s="83">
        <f>B6-(SUM(G8:G17))</f>
        <v>15</v>
      </c>
      <c r="H18" s="118">
        <f>G18/G19</f>
        <v>5.5762081784386616E-2</v>
      </c>
      <c r="I18" s="83">
        <f t="shared" si="3"/>
        <v>269</v>
      </c>
      <c r="J18" s="84">
        <f t="shared" si="3"/>
        <v>0.99999999999999978</v>
      </c>
      <c r="M18" s="154" t="s">
        <v>595</v>
      </c>
      <c r="N18" s="71">
        <f>SUM(N8:N17)</f>
        <v>226</v>
      </c>
      <c r="O18" s="155">
        <f t="shared" si="0"/>
        <v>0.88976377952755903</v>
      </c>
      <c r="P18" s="71">
        <f>SUM(P8:P17)</f>
        <v>15</v>
      </c>
      <c r="Q18" s="155">
        <f t="shared" si="1"/>
        <v>5.905511811023622E-2</v>
      </c>
      <c r="R18" s="71">
        <f>SUM(R8:R17)</f>
        <v>13</v>
      </c>
      <c r="S18" s="155">
        <f t="shared" si="2"/>
        <v>5.1181102362204724E-2</v>
      </c>
      <c r="T18" s="72">
        <f>SUM(T8:T17)</f>
        <v>254</v>
      </c>
      <c r="W18" s="161" t="s">
        <v>593</v>
      </c>
      <c r="X18" s="162" t="s">
        <v>590</v>
      </c>
      <c r="Y18" s="162" t="s">
        <v>594</v>
      </c>
      <c r="Z18" s="163" t="s">
        <v>606</v>
      </c>
      <c r="AD18" s="123" t="s">
        <v>318</v>
      </c>
      <c r="AE18">
        <v>1</v>
      </c>
      <c r="AF18" s="166">
        <f>AE18/AE25</f>
        <v>1.3513513513513514E-2</v>
      </c>
      <c r="AG18">
        <v>0</v>
      </c>
      <c r="AH18" s="166">
        <f>AG18/AG25</f>
        <v>0</v>
      </c>
      <c r="AI18">
        <v>0</v>
      </c>
      <c r="AJ18" s="166">
        <f>AI18/AI25</f>
        <v>0</v>
      </c>
      <c r="AK18">
        <v>0</v>
      </c>
      <c r="AL18" s="166">
        <f>AK18/AK25</f>
        <v>0</v>
      </c>
      <c r="AM18">
        <v>0</v>
      </c>
      <c r="AN18" s="166">
        <f>AM18/AM25</f>
        <v>0</v>
      </c>
      <c r="AO18">
        <v>0</v>
      </c>
      <c r="AP18" s="166">
        <f>AO18/AO25</f>
        <v>0</v>
      </c>
      <c r="AQ18">
        <v>0</v>
      </c>
      <c r="AR18" s="166">
        <f>AQ18/AQ25</f>
        <v>0</v>
      </c>
      <c r="AS18">
        <v>0</v>
      </c>
      <c r="AT18" s="166">
        <f>AS18/AS25</f>
        <v>0</v>
      </c>
      <c r="AU18">
        <v>0</v>
      </c>
      <c r="AV18" s="166">
        <f>AU18/AU25</f>
        <v>0</v>
      </c>
      <c r="AW18">
        <v>0</v>
      </c>
      <c r="AX18" s="166">
        <f>AW18/AW25</f>
        <v>0</v>
      </c>
      <c r="AY18" s="117">
        <v>1</v>
      </c>
    </row>
    <row r="19" spans="5:51">
      <c r="E19" s="85" t="s">
        <v>595</v>
      </c>
      <c r="F19" s="83"/>
      <c r="G19" s="83">
        <f>SUM(G8:G18)</f>
        <v>269</v>
      </c>
      <c r="H19" s="118">
        <f>SUM(H8:H18)</f>
        <v>0.99999999999999978</v>
      </c>
      <c r="I19" s="83"/>
      <c r="J19" s="119"/>
      <c r="W19" s="67" t="s">
        <v>350</v>
      </c>
      <c r="X19" s="64">
        <v>12</v>
      </c>
      <c r="Y19" s="65">
        <f>X19/X36</f>
        <v>0.21428571428571427</v>
      </c>
      <c r="Z19" s="66">
        <f>Y19</f>
        <v>0.21428571428571427</v>
      </c>
      <c r="AD19" s="123" t="s">
        <v>353</v>
      </c>
      <c r="AE19">
        <v>0</v>
      </c>
      <c r="AF19" s="166">
        <f>AE19/AE25</f>
        <v>0</v>
      </c>
      <c r="AG19">
        <v>0</v>
      </c>
      <c r="AH19" s="166">
        <f>AG19/AG25</f>
        <v>0</v>
      </c>
      <c r="AI19">
        <v>0</v>
      </c>
      <c r="AJ19" s="166">
        <f>AI19/AI25</f>
        <v>0</v>
      </c>
      <c r="AK19">
        <v>0</v>
      </c>
      <c r="AL19" s="166">
        <f>AK19/AK25</f>
        <v>0</v>
      </c>
      <c r="AM19">
        <v>0</v>
      </c>
      <c r="AN19" s="166">
        <f>AM19/AM25</f>
        <v>0</v>
      </c>
      <c r="AO19">
        <v>0</v>
      </c>
      <c r="AP19" s="166">
        <f>AO19/AO25</f>
        <v>0</v>
      </c>
      <c r="AQ19">
        <v>0</v>
      </c>
      <c r="AR19" s="166">
        <f>AQ19/AQ25</f>
        <v>0</v>
      </c>
      <c r="AS19">
        <v>0</v>
      </c>
      <c r="AT19" s="166">
        <f>AS19/AS25</f>
        <v>0</v>
      </c>
      <c r="AU19">
        <v>1</v>
      </c>
      <c r="AV19" s="166">
        <f>AU19/AU25</f>
        <v>0.14285714285714285</v>
      </c>
      <c r="AW19">
        <v>0</v>
      </c>
      <c r="AX19" s="166">
        <f>AW19/AW25</f>
        <v>0</v>
      </c>
      <c r="AY19" s="117">
        <v>1</v>
      </c>
    </row>
    <row r="20" spans="5:51">
      <c r="W20" s="67" t="s">
        <v>264</v>
      </c>
      <c r="X20">
        <v>10</v>
      </c>
      <c r="Y20" s="68">
        <f>X20/X36</f>
        <v>0.17857142857142858</v>
      </c>
      <c r="Z20" s="69">
        <f>Y20+Z19</f>
        <v>0.39285714285714285</v>
      </c>
      <c r="AD20" s="123" t="s">
        <v>302</v>
      </c>
      <c r="AE20">
        <v>0</v>
      </c>
      <c r="AF20" s="166">
        <f>AE20/AE25</f>
        <v>0</v>
      </c>
      <c r="AG20">
        <v>1</v>
      </c>
      <c r="AH20" s="166">
        <f>AG20/AG25</f>
        <v>1.4705882352941176E-2</v>
      </c>
      <c r="AI20">
        <v>0</v>
      </c>
      <c r="AJ20" s="166">
        <f>AI20/AI25</f>
        <v>0</v>
      </c>
      <c r="AK20">
        <v>0</v>
      </c>
      <c r="AL20" s="166">
        <f>AK20/AK25</f>
        <v>0</v>
      </c>
      <c r="AM20">
        <v>0</v>
      </c>
      <c r="AN20" s="166">
        <f>AM20/AM25</f>
        <v>0</v>
      </c>
      <c r="AO20">
        <v>0</v>
      </c>
      <c r="AP20" s="166">
        <f>AO20/AO25</f>
        <v>0</v>
      </c>
      <c r="AQ20">
        <v>0</v>
      </c>
      <c r="AR20" s="166">
        <f>AQ20/AQ25</f>
        <v>0</v>
      </c>
      <c r="AS20">
        <v>0</v>
      </c>
      <c r="AT20" s="166">
        <f>AS20/AS25</f>
        <v>0</v>
      </c>
      <c r="AU20">
        <v>0</v>
      </c>
      <c r="AV20" s="166">
        <f>AU20/AU25</f>
        <v>0</v>
      </c>
      <c r="AW20">
        <v>0</v>
      </c>
      <c r="AX20" s="166">
        <f>AW20/AW25</f>
        <v>0</v>
      </c>
      <c r="AY20" s="117">
        <v>1</v>
      </c>
    </row>
    <row r="21" spans="5:51">
      <c r="W21" s="67" t="s">
        <v>322</v>
      </c>
      <c r="X21">
        <v>4</v>
      </c>
      <c r="Y21" s="68">
        <f>X21/X36</f>
        <v>7.1428571428571425E-2</v>
      </c>
      <c r="Z21" s="69">
        <f t="shared" ref="Z21:Z35" si="4">Y21+Z20</f>
        <v>0.4642857142857143</v>
      </c>
      <c r="AD21" s="123" t="s">
        <v>389</v>
      </c>
      <c r="AE21">
        <v>0</v>
      </c>
      <c r="AF21" s="166">
        <f>AE21/AE25</f>
        <v>0</v>
      </c>
      <c r="AG21">
        <v>0</v>
      </c>
      <c r="AH21" s="166">
        <f>AG21/AG25</f>
        <v>0</v>
      </c>
      <c r="AI21">
        <v>0</v>
      </c>
      <c r="AJ21" s="166">
        <f>AI21/AI25</f>
        <v>0</v>
      </c>
      <c r="AK21">
        <v>0</v>
      </c>
      <c r="AL21" s="166">
        <f>AK21/AK25</f>
        <v>0</v>
      </c>
      <c r="AM21">
        <v>0</v>
      </c>
      <c r="AN21" s="166">
        <f>AM21/AM25</f>
        <v>0</v>
      </c>
      <c r="AO21">
        <v>1</v>
      </c>
      <c r="AP21" s="166">
        <f>AO21/AO25</f>
        <v>8.3333333333333329E-2</v>
      </c>
      <c r="AQ21">
        <v>0</v>
      </c>
      <c r="AR21" s="166">
        <f>AQ21/AQ25</f>
        <v>0</v>
      </c>
      <c r="AS21">
        <v>0</v>
      </c>
      <c r="AT21" s="166">
        <f>AS21/AS25</f>
        <v>0</v>
      </c>
      <c r="AU21">
        <v>0</v>
      </c>
      <c r="AV21" s="166">
        <f>AU21/AU25</f>
        <v>0</v>
      </c>
      <c r="AW21">
        <v>0</v>
      </c>
      <c r="AX21" s="166">
        <f>AW21/AW25</f>
        <v>0</v>
      </c>
      <c r="AY21" s="117">
        <v>1</v>
      </c>
    </row>
    <row r="22" spans="5:51">
      <c r="W22" s="67" t="s">
        <v>321</v>
      </c>
      <c r="X22">
        <v>4</v>
      </c>
      <c r="Y22" s="68">
        <f>X22/X36</f>
        <v>7.1428571428571425E-2</v>
      </c>
      <c r="Z22" s="69">
        <f t="shared" si="4"/>
        <v>0.5357142857142857</v>
      </c>
      <c r="AD22" s="123" t="s">
        <v>436</v>
      </c>
      <c r="AE22">
        <v>0</v>
      </c>
      <c r="AF22" s="166">
        <f>AE22/AE25</f>
        <v>0</v>
      </c>
      <c r="AG22">
        <v>0</v>
      </c>
      <c r="AH22" s="166">
        <f>AG22/AG25</f>
        <v>0</v>
      </c>
      <c r="AI22">
        <v>1</v>
      </c>
      <c r="AJ22" s="166">
        <f>AI22/AI25</f>
        <v>3.5714285714285712E-2</v>
      </c>
      <c r="AK22">
        <v>0</v>
      </c>
      <c r="AL22" s="166">
        <f>AK22/AK25</f>
        <v>0</v>
      </c>
      <c r="AM22">
        <v>0</v>
      </c>
      <c r="AN22" s="166">
        <f>AM22/AM25</f>
        <v>0</v>
      </c>
      <c r="AO22">
        <v>0</v>
      </c>
      <c r="AP22" s="166">
        <f>AO22/AO25</f>
        <v>0</v>
      </c>
      <c r="AQ22">
        <v>0</v>
      </c>
      <c r="AR22" s="166">
        <f>AQ22/AQ25</f>
        <v>0</v>
      </c>
      <c r="AS22">
        <v>0</v>
      </c>
      <c r="AT22" s="166">
        <f>AS22/AS25</f>
        <v>0</v>
      </c>
      <c r="AU22">
        <v>0</v>
      </c>
      <c r="AV22" s="166">
        <f>AU22/AU25</f>
        <v>0</v>
      </c>
      <c r="AW22">
        <v>0</v>
      </c>
      <c r="AX22" s="166">
        <f>AW22/AW25</f>
        <v>0</v>
      </c>
      <c r="AY22" s="117">
        <v>1</v>
      </c>
    </row>
    <row r="23" spans="5:51" ht="15">
      <c r="E23" s="178" t="s">
        <v>607</v>
      </c>
      <c r="W23" s="67" t="s">
        <v>260</v>
      </c>
      <c r="X23">
        <v>4</v>
      </c>
      <c r="Y23" s="68">
        <f>X23/X36</f>
        <v>7.1428571428571425E-2</v>
      </c>
      <c r="Z23" s="69">
        <f t="shared" si="4"/>
        <v>0.6071428571428571</v>
      </c>
      <c r="AD23" s="123" t="s">
        <v>392</v>
      </c>
      <c r="AE23">
        <v>0</v>
      </c>
      <c r="AF23" s="166">
        <f>AE23/AE25</f>
        <v>0</v>
      </c>
      <c r="AG23">
        <v>0</v>
      </c>
      <c r="AH23" s="166">
        <f>AG23/AG25</f>
        <v>0</v>
      </c>
      <c r="AI23">
        <v>1</v>
      </c>
      <c r="AJ23" s="166">
        <f>AI23/AI25</f>
        <v>3.5714285714285712E-2</v>
      </c>
      <c r="AK23">
        <v>0</v>
      </c>
      <c r="AL23" s="166">
        <f>AK23/AK25</f>
        <v>0</v>
      </c>
      <c r="AM23">
        <v>0</v>
      </c>
      <c r="AN23" s="166">
        <f>AM23/AM25</f>
        <v>0</v>
      </c>
      <c r="AO23">
        <v>0</v>
      </c>
      <c r="AP23" s="166">
        <f>AO23/AO25</f>
        <v>0</v>
      </c>
      <c r="AQ23">
        <v>0</v>
      </c>
      <c r="AR23" s="166">
        <f>AQ23/AQ25</f>
        <v>0</v>
      </c>
      <c r="AS23">
        <v>0</v>
      </c>
      <c r="AT23" s="166">
        <f>AS23/AS25</f>
        <v>0</v>
      </c>
      <c r="AU23">
        <v>0</v>
      </c>
      <c r="AV23" s="166">
        <f>AU23/AU25</f>
        <v>0</v>
      </c>
      <c r="AW23">
        <v>0</v>
      </c>
      <c r="AX23" s="166">
        <f>AW23/AW25</f>
        <v>0</v>
      </c>
      <c r="AY23" s="117">
        <v>1</v>
      </c>
    </row>
    <row r="24" spans="5:51" ht="15">
      <c r="E24" s="178"/>
      <c r="W24" s="67" t="s">
        <v>351</v>
      </c>
      <c r="X24">
        <v>3</v>
      </c>
      <c r="Y24" s="68">
        <f>X24/X36</f>
        <v>5.3571428571428568E-2</v>
      </c>
      <c r="Z24" s="69">
        <f t="shared" si="4"/>
        <v>0.6607142857142857</v>
      </c>
      <c r="AD24" s="123" t="s">
        <v>608</v>
      </c>
      <c r="AE24">
        <v>61</v>
      </c>
      <c r="AF24" s="77">
        <f>AE24/AE25</f>
        <v>0.82432432432432434</v>
      </c>
      <c r="AG24">
        <v>56</v>
      </c>
      <c r="AH24" s="77">
        <f>AG24/AG25</f>
        <v>0.82352941176470584</v>
      </c>
      <c r="AI24">
        <v>20</v>
      </c>
      <c r="AJ24" s="77">
        <f>AI24/AI25</f>
        <v>0.7142857142857143</v>
      </c>
      <c r="AK24">
        <v>14</v>
      </c>
      <c r="AL24" s="77">
        <f>AK24/AK25</f>
        <v>0.63636363636363635</v>
      </c>
      <c r="AM24">
        <v>14</v>
      </c>
      <c r="AN24" s="77">
        <f>AM24/AM25</f>
        <v>0.82352941176470584</v>
      </c>
      <c r="AO24">
        <v>9</v>
      </c>
      <c r="AP24" s="77">
        <f>AO24/AO25</f>
        <v>0.75</v>
      </c>
      <c r="AQ24">
        <v>8</v>
      </c>
      <c r="AR24" s="77">
        <f>AQ24/AQ25</f>
        <v>0.72727272727272729</v>
      </c>
      <c r="AS24">
        <v>6</v>
      </c>
      <c r="AT24" s="77">
        <f>AS24/AS25</f>
        <v>0.8571428571428571</v>
      </c>
      <c r="AU24">
        <v>6</v>
      </c>
      <c r="AV24" s="77">
        <f>AU24/AU25</f>
        <v>0.8571428571428571</v>
      </c>
      <c r="AW24">
        <v>5</v>
      </c>
      <c r="AX24" s="77">
        <f>AW24/AW25</f>
        <v>1</v>
      </c>
      <c r="AY24" s="117">
        <v>199</v>
      </c>
    </row>
    <row r="25" spans="5:51" ht="15">
      <c r="E25" s="200" t="s">
        <v>609</v>
      </c>
      <c r="F25" s="185" t="s">
        <v>590</v>
      </c>
      <c r="G25" s="201" t="s">
        <v>594</v>
      </c>
      <c r="I25" t="s">
        <v>30</v>
      </c>
      <c r="J25" t="s">
        <v>586</v>
      </c>
      <c r="W25" s="67" t="s">
        <v>423</v>
      </c>
      <c r="X25">
        <v>3</v>
      </c>
      <c r="Y25" s="68">
        <f>X25/X36</f>
        <v>5.3571428571428568E-2</v>
      </c>
      <c r="Z25" s="69">
        <f t="shared" si="4"/>
        <v>0.7142857142857143</v>
      </c>
      <c r="AD25" s="167" t="s">
        <v>595</v>
      </c>
      <c r="AE25" s="79">
        <f>SUM(AE7:AE24)</f>
        <v>74</v>
      </c>
      <c r="AF25" s="111">
        <f>SUM(AF7:AF24)</f>
        <v>1</v>
      </c>
      <c r="AG25" s="79">
        <f>SUM(AG7:AG24)</f>
        <v>68</v>
      </c>
      <c r="AH25" s="111">
        <f>SUM(AH7:AH24)</f>
        <v>1</v>
      </c>
      <c r="AI25" s="79">
        <f>SUM(AI7:AI24)</f>
        <v>28</v>
      </c>
      <c r="AJ25" s="111">
        <f>SUM(AJ7:AJ24)</f>
        <v>1</v>
      </c>
      <c r="AK25" s="79">
        <f>SUM(AK7:AK24)</f>
        <v>22</v>
      </c>
      <c r="AL25" s="111">
        <f>SUM(AL7:AL24)</f>
        <v>1</v>
      </c>
      <c r="AM25" s="79">
        <f>SUM(AM7:AM24)</f>
        <v>17</v>
      </c>
      <c r="AN25" s="111">
        <f>SUM(AN7:AN24)</f>
        <v>1</v>
      </c>
      <c r="AO25" s="79">
        <f>SUM(AO7:AO24)</f>
        <v>12</v>
      </c>
      <c r="AP25" s="111">
        <f>SUM(AP7:AP24)</f>
        <v>1</v>
      </c>
      <c r="AQ25" s="79">
        <f>SUM(AQ7:AQ24)</f>
        <v>11</v>
      </c>
      <c r="AR25" s="111">
        <f>SUM(AR7:AR24)</f>
        <v>1</v>
      </c>
      <c r="AS25" s="79">
        <f>SUM(AS7:AS24)</f>
        <v>7</v>
      </c>
      <c r="AT25" s="111">
        <f>SUM(AT7:AT24)</f>
        <v>1</v>
      </c>
      <c r="AU25" s="79">
        <f>SUM(AU7:AU24)</f>
        <v>7</v>
      </c>
      <c r="AV25" s="111">
        <f>SUM(AV7:AV24)</f>
        <v>1</v>
      </c>
      <c r="AW25" s="79">
        <f>SUM(AW7:AW24)</f>
        <v>5</v>
      </c>
      <c r="AX25" s="111">
        <f>SUM(AX7:AX24)</f>
        <v>1</v>
      </c>
      <c r="AY25" s="79">
        <f>SUM(AY7:AY24)</f>
        <v>254</v>
      </c>
    </row>
    <row r="26" spans="5:51" ht="15">
      <c r="E26" s="179" t="s">
        <v>268</v>
      </c>
      <c r="F26" s="178">
        <v>81</v>
      </c>
      <c r="G26" s="177">
        <f>F26/F36</f>
        <v>0.30111524163568776</v>
      </c>
      <c r="I26" t="s">
        <v>268</v>
      </c>
      <c r="J26">
        <v>81</v>
      </c>
      <c r="W26" s="67" t="s">
        <v>390</v>
      </c>
      <c r="X26">
        <v>3</v>
      </c>
      <c r="Y26" s="68">
        <f>X26/X36</f>
        <v>5.3571428571428568E-2</v>
      </c>
      <c r="Z26" s="69">
        <f t="shared" si="4"/>
        <v>0.7678571428571429</v>
      </c>
    </row>
    <row r="27" spans="5:51" ht="15">
      <c r="E27" s="179" t="s">
        <v>267</v>
      </c>
      <c r="F27" s="178">
        <v>68</v>
      </c>
      <c r="G27" s="177">
        <f>F27/F36</f>
        <v>0.25278810408921931</v>
      </c>
      <c r="I27" t="s">
        <v>267</v>
      </c>
      <c r="J27">
        <v>68</v>
      </c>
      <c r="W27" s="67" t="s">
        <v>383</v>
      </c>
      <c r="X27">
        <v>2</v>
      </c>
      <c r="Y27" s="68">
        <f>X27/X36</f>
        <v>3.5714285714285712E-2</v>
      </c>
      <c r="Z27" s="69">
        <f t="shared" si="4"/>
        <v>0.8035714285714286</v>
      </c>
    </row>
    <row r="28" spans="5:51" ht="15">
      <c r="E28" s="179" t="s">
        <v>263</v>
      </c>
      <c r="F28" s="178">
        <v>30</v>
      </c>
      <c r="G28" s="177">
        <f>F28/F36</f>
        <v>0.11152416356877323</v>
      </c>
      <c r="I28" t="s">
        <v>263</v>
      </c>
      <c r="J28">
        <v>30</v>
      </c>
      <c r="W28" s="67" t="s">
        <v>389</v>
      </c>
      <c r="X28">
        <v>2</v>
      </c>
      <c r="Y28" s="68">
        <f>X28/X36</f>
        <v>3.5714285714285712E-2</v>
      </c>
      <c r="Z28" s="69">
        <f t="shared" si="4"/>
        <v>0.8392857142857143</v>
      </c>
    </row>
    <row r="29" spans="5:51" ht="15">
      <c r="E29" s="179" t="s">
        <v>266</v>
      </c>
      <c r="F29" s="178">
        <v>30</v>
      </c>
      <c r="G29" s="177">
        <f>F29/F36</f>
        <v>0.11152416356877323</v>
      </c>
      <c r="I29" t="s">
        <v>266</v>
      </c>
      <c r="J29">
        <v>30</v>
      </c>
      <c r="W29" s="67" t="s">
        <v>437</v>
      </c>
      <c r="X29">
        <v>2</v>
      </c>
      <c r="Y29" s="164">
        <f>X29/X36</f>
        <v>3.5714285714285712E-2</v>
      </c>
      <c r="Z29" s="69">
        <f t="shared" si="4"/>
        <v>0.875</v>
      </c>
    </row>
    <row r="30" spans="5:51" ht="15">
      <c r="E30" s="179" t="s">
        <v>291</v>
      </c>
      <c r="F30" s="178">
        <v>17</v>
      </c>
      <c r="G30" s="177">
        <f>F30/F36</f>
        <v>6.3197026022304828E-2</v>
      </c>
      <c r="I30" t="s">
        <v>291</v>
      </c>
      <c r="J30">
        <v>17</v>
      </c>
      <c r="W30" s="67" t="s">
        <v>301</v>
      </c>
      <c r="X30">
        <v>2</v>
      </c>
      <c r="Y30" s="164">
        <f>X30/X36</f>
        <v>3.5714285714285712E-2</v>
      </c>
      <c r="Z30" s="69">
        <f t="shared" si="4"/>
        <v>0.9107142857142857</v>
      </c>
      <c r="AD30" s="106" t="s">
        <v>610</v>
      </c>
      <c r="AE30" s="60" t="s">
        <v>350</v>
      </c>
      <c r="AF30" s="61" t="s">
        <v>594</v>
      </c>
      <c r="AG30" s="60" t="s">
        <v>264</v>
      </c>
      <c r="AH30" s="61" t="s">
        <v>594</v>
      </c>
      <c r="AI30" s="60" t="s">
        <v>321</v>
      </c>
      <c r="AJ30" s="61" t="s">
        <v>594</v>
      </c>
      <c r="AK30" s="60" t="s">
        <v>322</v>
      </c>
      <c r="AL30" s="61" t="s">
        <v>594</v>
      </c>
      <c r="AM30" s="60" t="s">
        <v>260</v>
      </c>
      <c r="AN30" s="61" t="s">
        <v>594</v>
      </c>
      <c r="AO30" s="60" t="s">
        <v>605</v>
      </c>
      <c r="AP30" s="61" t="s">
        <v>594</v>
      </c>
      <c r="AQ30" s="86" t="s">
        <v>611</v>
      </c>
      <c r="AR30" s="88" t="s">
        <v>594</v>
      </c>
      <c r="AS30" s="60" t="s">
        <v>608</v>
      </c>
      <c r="AT30" s="62" t="s">
        <v>595</v>
      </c>
    </row>
    <row r="31" spans="5:51" ht="15">
      <c r="E31" s="179" t="s">
        <v>348</v>
      </c>
      <c r="F31" s="178">
        <v>13</v>
      </c>
      <c r="G31" s="177">
        <f>F31/F36</f>
        <v>4.8327137546468404E-2</v>
      </c>
      <c r="I31" t="s">
        <v>348</v>
      </c>
      <c r="J31">
        <v>13</v>
      </c>
      <c r="W31" s="67" t="s">
        <v>436</v>
      </c>
      <c r="X31">
        <v>1</v>
      </c>
      <c r="Y31" s="164">
        <f>X31/X36</f>
        <v>1.7857142857142856E-2</v>
      </c>
      <c r="Z31" s="69">
        <f t="shared" si="4"/>
        <v>0.9285714285714286</v>
      </c>
      <c r="AD31" s="92" t="s">
        <v>273</v>
      </c>
      <c r="AE31" s="63">
        <v>4</v>
      </c>
      <c r="AF31" s="65">
        <f>AE31/AQ31</f>
        <v>0.30769230769230771</v>
      </c>
      <c r="AG31" s="63">
        <v>3</v>
      </c>
      <c r="AH31" s="65">
        <f>AG31/AQ31</f>
        <v>0.23076923076923078</v>
      </c>
      <c r="AI31" s="63">
        <v>1</v>
      </c>
      <c r="AJ31" s="65">
        <f>AI31/AQ31</f>
        <v>7.6923076923076927E-2</v>
      </c>
      <c r="AK31" s="67">
        <v>0</v>
      </c>
      <c r="AL31" s="65">
        <f>AK31/AQ31</f>
        <v>0</v>
      </c>
      <c r="AM31" s="63">
        <v>1</v>
      </c>
      <c r="AN31" s="81">
        <f>AM31/AQ31</f>
        <v>7.6923076923076927E-2</v>
      </c>
      <c r="AO31" s="63">
        <f>AQ31-AM31-AK31-AI31-AG31-AE31</f>
        <v>4</v>
      </c>
      <c r="AP31" s="65">
        <f>AO31/AQ31</f>
        <v>0.30769230769230771</v>
      </c>
      <c r="AQ31" s="63">
        <f>AT31-AS31</f>
        <v>13</v>
      </c>
      <c r="AR31" s="66">
        <f>(AE31+AG31+AI31+AK31+AM31+AO31)/AQ31</f>
        <v>1</v>
      </c>
      <c r="AS31">
        <v>61</v>
      </c>
      <c r="AT31" s="117">
        <v>74</v>
      </c>
    </row>
    <row r="32" spans="5:51" ht="15">
      <c r="E32" s="179" t="s">
        <v>257</v>
      </c>
      <c r="F32" s="178">
        <v>11</v>
      </c>
      <c r="G32" s="177">
        <f>F32/F36</f>
        <v>4.0892193308550186E-2</v>
      </c>
      <c r="I32" t="s">
        <v>257</v>
      </c>
      <c r="J32">
        <v>11</v>
      </c>
      <c r="W32" s="67" t="s">
        <v>302</v>
      </c>
      <c r="X32">
        <v>1</v>
      </c>
      <c r="Y32" s="164">
        <f>X32/X36</f>
        <v>1.7857142857142856E-2</v>
      </c>
      <c r="Z32" s="69">
        <f t="shared" si="4"/>
        <v>0.94642857142857151</v>
      </c>
      <c r="AD32" s="95" t="s">
        <v>276</v>
      </c>
      <c r="AE32" s="67">
        <v>1</v>
      </c>
      <c r="AF32" s="68">
        <f>AE32/AQ32</f>
        <v>8.3333333333333329E-2</v>
      </c>
      <c r="AG32" s="67">
        <v>1</v>
      </c>
      <c r="AH32" s="68">
        <f>AG32/AQ32</f>
        <v>8.3333333333333329E-2</v>
      </c>
      <c r="AI32" s="67">
        <v>1</v>
      </c>
      <c r="AJ32" s="68">
        <f>AI32/AQ32</f>
        <v>8.3333333333333329E-2</v>
      </c>
      <c r="AK32" s="67">
        <v>2</v>
      </c>
      <c r="AL32" s="68">
        <f>AK32/AQ32</f>
        <v>0.16666666666666666</v>
      </c>
      <c r="AM32" s="67">
        <v>1</v>
      </c>
      <c r="AN32" s="77">
        <f>AM32/AQ32</f>
        <v>8.3333333333333329E-2</v>
      </c>
      <c r="AO32" s="67">
        <f t="shared" ref="AO32:AO36" si="5">AQ32-AM32-AK32-AI32-AG32-AE32</f>
        <v>6</v>
      </c>
      <c r="AP32" s="68">
        <f t="shared" ref="AP32:AP36" si="6">AO32/AQ32</f>
        <v>0.5</v>
      </c>
      <c r="AQ32" s="67">
        <f>AT32-AS32</f>
        <v>12</v>
      </c>
      <c r="AR32" s="69">
        <f t="shared" ref="AR32:AR36" si="7">(AE32+AG32+AI32+AK32+AM32+AO32)/AQ32</f>
        <v>1</v>
      </c>
      <c r="AS32">
        <v>56</v>
      </c>
      <c r="AT32" s="117">
        <v>68</v>
      </c>
    </row>
    <row r="33" spans="5:46" ht="15">
      <c r="E33" s="179" t="s">
        <v>294</v>
      </c>
      <c r="F33" s="178">
        <v>7</v>
      </c>
      <c r="G33" s="177">
        <f>F33/F36</f>
        <v>2.6022304832713755E-2</v>
      </c>
      <c r="I33" t="s">
        <v>294</v>
      </c>
      <c r="J33">
        <v>7</v>
      </c>
      <c r="W33" s="67" t="s">
        <v>318</v>
      </c>
      <c r="X33">
        <v>1</v>
      </c>
      <c r="Y33" s="164">
        <f>X33/X36</f>
        <v>1.7857142857142856E-2</v>
      </c>
      <c r="Z33" s="69">
        <f t="shared" si="4"/>
        <v>0.96428571428571441</v>
      </c>
      <c r="AD33" s="95" t="s">
        <v>262</v>
      </c>
      <c r="AE33" s="67">
        <v>3</v>
      </c>
      <c r="AF33" s="68">
        <f>AE33/AQ33</f>
        <v>0.375</v>
      </c>
      <c r="AG33" s="67">
        <v>2</v>
      </c>
      <c r="AH33" s="68">
        <f>AG33/AQ33</f>
        <v>0.25</v>
      </c>
      <c r="AI33" s="67">
        <v>1</v>
      </c>
      <c r="AJ33" s="68">
        <f>AI33/AQ33</f>
        <v>0.125</v>
      </c>
      <c r="AK33" s="67">
        <v>0</v>
      </c>
      <c r="AL33" s="68">
        <f>AK33/AQ33</f>
        <v>0</v>
      </c>
      <c r="AM33" s="67">
        <v>0</v>
      </c>
      <c r="AN33" s="77">
        <f>AM33/AQ33</f>
        <v>0</v>
      </c>
      <c r="AO33" s="67">
        <f t="shared" si="5"/>
        <v>2</v>
      </c>
      <c r="AP33" s="68">
        <f t="shared" si="6"/>
        <v>0.25</v>
      </c>
      <c r="AQ33" s="67">
        <f>AT33-AS33</f>
        <v>8</v>
      </c>
      <c r="AR33" s="69">
        <f t="shared" si="7"/>
        <v>1</v>
      </c>
      <c r="AS33">
        <v>20</v>
      </c>
      <c r="AT33" s="117">
        <v>28</v>
      </c>
    </row>
    <row r="34" spans="5:46" ht="15">
      <c r="E34" s="179" t="s">
        <v>330</v>
      </c>
      <c r="F34" s="178">
        <v>7</v>
      </c>
      <c r="G34" s="177">
        <f>F34/F36</f>
        <v>2.6022304832713755E-2</v>
      </c>
      <c r="I34" t="s">
        <v>330</v>
      </c>
      <c r="J34">
        <v>7</v>
      </c>
      <c r="W34" s="67" t="s">
        <v>353</v>
      </c>
      <c r="X34">
        <v>1</v>
      </c>
      <c r="Y34" s="164">
        <f>X34/X36</f>
        <v>1.7857142857142856E-2</v>
      </c>
      <c r="Z34" s="69">
        <f t="shared" si="4"/>
        <v>0.98214285714285732</v>
      </c>
      <c r="AD34" s="95" t="s">
        <v>328</v>
      </c>
      <c r="AE34" s="67">
        <v>2</v>
      </c>
      <c r="AF34" s="68">
        <v>0</v>
      </c>
      <c r="AG34" s="67">
        <v>3</v>
      </c>
      <c r="AH34" s="68">
        <v>0</v>
      </c>
      <c r="AI34" s="67">
        <v>0</v>
      </c>
      <c r="AJ34" s="68">
        <v>0</v>
      </c>
      <c r="AK34" s="67">
        <v>1</v>
      </c>
      <c r="AL34" s="68">
        <v>0</v>
      </c>
      <c r="AM34" s="67">
        <v>0</v>
      </c>
      <c r="AN34" s="77">
        <v>0</v>
      </c>
      <c r="AO34" s="67">
        <f t="shared" si="5"/>
        <v>5</v>
      </c>
      <c r="AP34" s="68">
        <v>0</v>
      </c>
      <c r="AQ34" s="67">
        <f t="shared" ref="AQ34:AQ36" si="8">AT34-AS34</f>
        <v>11</v>
      </c>
      <c r="AR34" s="69">
        <f t="shared" si="7"/>
        <v>1</v>
      </c>
      <c r="AS34">
        <v>14</v>
      </c>
      <c r="AT34" s="117">
        <v>25</v>
      </c>
    </row>
    <row r="35" spans="5:46" ht="15">
      <c r="E35" s="181" t="s">
        <v>295</v>
      </c>
      <c r="F35" s="182">
        <v>5</v>
      </c>
      <c r="G35" s="202">
        <f>F35/F36</f>
        <v>1.858736059479554E-2</v>
      </c>
      <c r="I35" t="s">
        <v>295</v>
      </c>
      <c r="J35">
        <v>5</v>
      </c>
      <c r="W35" s="82" t="s">
        <v>392</v>
      </c>
      <c r="X35" s="83">
        <v>1</v>
      </c>
      <c r="Y35" s="118">
        <f>X35/X36</f>
        <v>1.7857142857142856E-2</v>
      </c>
      <c r="Z35" s="69">
        <f t="shared" si="4"/>
        <v>1.0000000000000002</v>
      </c>
      <c r="AD35" s="95" t="s">
        <v>354</v>
      </c>
      <c r="AE35" s="67">
        <v>1</v>
      </c>
      <c r="AF35" s="68">
        <f>AE35/AQ35</f>
        <v>0.33333333333333331</v>
      </c>
      <c r="AG35" s="67">
        <v>0</v>
      </c>
      <c r="AH35" s="68">
        <f>AG35/AQ35</f>
        <v>0</v>
      </c>
      <c r="AI35" s="67">
        <v>1</v>
      </c>
      <c r="AJ35" s="68">
        <f>AI35/AQ35</f>
        <v>0.33333333333333331</v>
      </c>
      <c r="AK35" s="67">
        <v>0</v>
      </c>
      <c r="AL35" s="68">
        <f>AK35/AQ35</f>
        <v>0</v>
      </c>
      <c r="AM35" s="67">
        <v>0</v>
      </c>
      <c r="AN35" s="77">
        <f>AM35/AQ35</f>
        <v>0</v>
      </c>
      <c r="AO35" s="67">
        <f t="shared" si="5"/>
        <v>1</v>
      </c>
      <c r="AP35" s="68">
        <f t="shared" si="6"/>
        <v>0.33333333333333331</v>
      </c>
      <c r="AQ35" s="67">
        <f t="shared" si="8"/>
        <v>3</v>
      </c>
      <c r="AR35" s="69">
        <f t="shared" si="7"/>
        <v>1</v>
      </c>
      <c r="AS35">
        <v>14</v>
      </c>
      <c r="AT35" s="117">
        <v>17</v>
      </c>
    </row>
    <row r="36" spans="5:46" ht="15">
      <c r="E36" s="181" t="s">
        <v>595</v>
      </c>
      <c r="F36" s="182">
        <f>SUM(F26:F35)</f>
        <v>269</v>
      </c>
      <c r="G36" s="202">
        <f>SUM(G26:G35)</f>
        <v>1</v>
      </c>
      <c r="I36" t="s">
        <v>588</v>
      </c>
      <c r="W36" s="78" t="s">
        <v>595</v>
      </c>
      <c r="X36" s="79">
        <f>SUM(X19:X35)</f>
        <v>56</v>
      </c>
      <c r="Y36" s="165">
        <f>SUM(Y19:Y35)</f>
        <v>1.0000000000000002</v>
      </c>
      <c r="Z36" s="124"/>
      <c r="AD36" s="95" t="s">
        <v>352</v>
      </c>
      <c r="AE36" s="67">
        <v>1</v>
      </c>
      <c r="AF36" s="68">
        <f>AE36/AQ36</f>
        <v>0.33333333333333331</v>
      </c>
      <c r="AG36" s="67">
        <v>1</v>
      </c>
      <c r="AH36" s="68">
        <f>AG36/AQ36</f>
        <v>0.33333333333333331</v>
      </c>
      <c r="AI36" s="67">
        <v>0</v>
      </c>
      <c r="AJ36" s="68">
        <f>AI36/AQ36</f>
        <v>0</v>
      </c>
      <c r="AK36" s="67">
        <v>0</v>
      </c>
      <c r="AL36" s="68">
        <f>AK36/AQ36</f>
        <v>0</v>
      </c>
      <c r="AM36" s="67">
        <v>0</v>
      </c>
      <c r="AN36" s="77">
        <f>AM36/AQ36</f>
        <v>0</v>
      </c>
      <c r="AO36" s="67">
        <f t="shared" si="5"/>
        <v>1</v>
      </c>
      <c r="AP36" s="68">
        <f t="shared" si="6"/>
        <v>0.33333333333333331</v>
      </c>
      <c r="AQ36" s="67">
        <f t="shared" si="8"/>
        <v>3</v>
      </c>
      <c r="AR36" s="69">
        <f t="shared" si="7"/>
        <v>1</v>
      </c>
      <c r="AS36">
        <v>9</v>
      </c>
      <c r="AT36" s="117">
        <v>12</v>
      </c>
    </row>
    <row r="37" spans="5:46">
      <c r="I37" t="s">
        <v>587</v>
      </c>
      <c r="J37">
        <v>269</v>
      </c>
      <c r="AD37" s="95" t="s">
        <v>333</v>
      </c>
      <c r="AE37" s="67">
        <v>0</v>
      </c>
      <c r="AF37" s="68">
        <f>AE37/AQ37</f>
        <v>0</v>
      </c>
      <c r="AG37" s="67">
        <v>0</v>
      </c>
      <c r="AH37" s="68">
        <f>AG37/AQ37</f>
        <v>0</v>
      </c>
      <c r="AI37" s="67">
        <v>0</v>
      </c>
      <c r="AJ37" s="68">
        <f>AI37/AQ37</f>
        <v>0</v>
      </c>
      <c r="AK37" s="67">
        <v>0</v>
      </c>
      <c r="AL37" s="68">
        <f>AK37/AQ37</f>
        <v>0</v>
      </c>
      <c r="AM37" s="67">
        <v>2</v>
      </c>
      <c r="AN37" s="77">
        <f>AM37/AQ37</f>
        <v>0.66666666666666663</v>
      </c>
      <c r="AO37" s="67">
        <f>AQ37-AM37-AK37-AI37-AG37-AE37</f>
        <v>1</v>
      </c>
      <c r="AP37" s="68">
        <f>AO37/AQ37</f>
        <v>0.33333333333333331</v>
      </c>
      <c r="AQ37" s="67">
        <f>AT37-AS37</f>
        <v>3</v>
      </c>
      <c r="AR37" s="69">
        <f>(AE37+AG37+AI37+AK37+AM37+AO37)/AQ37</f>
        <v>1</v>
      </c>
      <c r="AS37">
        <v>8</v>
      </c>
      <c r="AT37" s="117">
        <v>11</v>
      </c>
    </row>
    <row r="38" spans="5:46">
      <c r="AD38" s="95" t="s">
        <v>355</v>
      </c>
      <c r="AE38" s="67">
        <v>0</v>
      </c>
      <c r="AF38" s="68">
        <v>0</v>
      </c>
      <c r="AG38" s="67">
        <v>0</v>
      </c>
      <c r="AH38" s="68">
        <v>0</v>
      </c>
      <c r="AI38" s="67">
        <v>0</v>
      </c>
      <c r="AJ38" s="68">
        <v>0</v>
      </c>
      <c r="AK38" s="67">
        <v>1</v>
      </c>
      <c r="AL38" s="68">
        <v>0</v>
      </c>
      <c r="AM38" s="67">
        <v>0</v>
      </c>
      <c r="AN38" s="77">
        <v>0</v>
      </c>
      <c r="AO38" s="67">
        <f>AQ38-AM38-AK38-AI38-AG38-AE38</f>
        <v>0</v>
      </c>
      <c r="AP38" s="68">
        <v>0</v>
      </c>
      <c r="AQ38" s="67">
        <f>AT38-AS38</f>
        <v>1</v>
      </c>
      <c r="AR38" s="69">
        <f>(AE38+AG38+AI38+AK38+AM38+AO38)/AQ38</f>
        <v>1</v>
      </c>
      <c r="AS38">
        <v>6</v>
      </c>
      <c r="AT38" s="117">
        <v>7</v>
      </c>
    </row>
    <row r="39" spans="5:46">
      <c r="AD39" s="95" t="s">
        <v>329</v>
      </c>
      <c r="AE39" s="67">
        <v>0</v>
      </c>
      <c r="AF39" s="68">
        <f>AE39/AQ39</f>
        <v>0</v>
      </c>
      <c r="AG39" s="67">
        <v>0</v>
      </c>
      <c r="AH39" s="68">
        <f>AG39/AQ39</f>
        <v>0</v>
      </c>
      <c r="AI39" s="67">
        <v>0</v>
      </c>
      <c r="AJ39" s="68">
        <f>AI39/AQ39</f>
        <v>0</v>
      </c>
      <c r="AK39" s="67">
        <v>0</v>
      </c>
      <c r="AL39" s="68">
        <f>AK39/AQ39</f>
        <v>0</v>
      </c>
      <c r="AM39" s="67">
        <v>0</v>
      </c>
      <c r="AN39" s="77">
        <f>AM39/AQ39</f>
        <v>0</v>
      </c>
      <c r="AO39" s="67">
        <f>AQ39-AM39-AK39-AI39-AG39-AE39</f>
        <v>1</v>
      </c>
      <c r="AP39" s="68">
        <v>0</v>
      </c>
      <c r="AQ39" s="67">
        <f>AT39-AS39</f>
        <v>1</v>
      </c>
      <c r="AR39" s="69">
        <f>(AE39+AG39+AI39+AK39+AM39+AO39)/AQ39</f>
        <v>1</v>
      </c>
      <c r="AS39">
        <v>6</v>
      </c>
      <c r="AT39" s="117">
        <v>7</v>
      </c>
    </row>
    <row r="40" spans="5:46">
      <c r="AD40" s="95" t="s">
        <v>356</v>
      </c>
      <c r="AE40" s="67">
        <v>0</v>
      </c>
      <c r="AF40" s="68">
        <v>0</v>
      </c>
      <c r="AG40" s="67">
        <v>0</v>
      </c>
      <c r="AH40" s="68">
        <v>0</v>
      </c>
      <c r="AI40" s="67">
        <v>0</v>
      </c>
      <c r="AJ40" s="68">
        <v>0</v>
      </c>
      <c r="AK40" s="67">
        <v>0</v>
      </c>
      <c r="AL40" s="68">
        <v>0</v>
      </c>
      <c r="AM40" s="67">
        <v>0</v>
      </c>
      <c r="AN40" s="77">
        <v>0</v>
      </c>
      <c r="AO40" s="67">
        <f>AQ40-AM40-AK40-AI40-AG40-AE40</f>
        <v>0</v>
      </c>
      <c r="AP40" s="68">
        <v>0</v>
      </c>
      <c r="AQ40" s="67">
        <f>AT40-AS40</f>
        <v>0</v>
      </c>
      <c r="AR40" s="69">
        <v>0</v>
      </c>
      <c r="AS40">
        <v>5</v>
      </c>
      <c r="AT40" s="117">
        <v>5</v>
      </c>
    </row>
    <row r="41" spans="5:46">
      <c r="AD41" s="78" t="s">
        <v>595</v>
      </c>
      <c r="AE41" s="110">
        <f>SUM(AE31:AE40)</f>
        <v>12</v>
      </c>
      <c r="AF41" s="120">
        <f>AE41/AQ41</f>
        <v>0.21818181818181817</v>
      </c>
      <c r="AG41" s="110">
        <f>SUM(AG31:AG40)</f>
        <v>10</v>
      </c>
      <c r="AH41" s="120">
        <f>AG41/AQ41</f>
        <v>0.18181818181818182</v>
      </c>
      <c r="AI41" s="110">
        <f>SUM(AI31:AI40)</f>
        <v>4</v>
      </c>
      <c r="AJ41" s="80">
        <f>AI41/AQ41</f>
        <v>7.2727272727272724E-2</v>
      </c>
      <c r="AK41" s="79">
        <f>SUM(AK31:AK40)</f>
        <v>4</v>
      </c>
      <c r="AL41" s="120">
        <f>AK41/AQ41</f>
        <v>7.2727272727272724E-2</v>
      </c>
      <c r="AM41" s="110">
        <f>SUM(AM31:AM40)</f>
        <v>4</v>
      </c>
      <c r="AN41" s="80">
        <f>AM41/AQ41</f>
        <v>7.2727272727272724E-2</v>
      </c>
      <c r="AO41" s="79">
        <f>SUM(AO31:AO40)</f>
        <v>21</v>
      </c>
      <c r="AP41" s="120">
        <f t="shared" ref="AP41" si="9">AO41/AQ41</f>
        <v>0.38181818181818183</v>
      </c>
      <c r="AQ41" s="110">
        <f>SUM(AQ31:AQ40)</f>
        <v>55</v>
      </c>
      <c r="AR41" s="124">
        <f>AP41+AN41+AL41+AJ41+AH41+AF41</f>
        <v>1.0000000000000002</v>
      </c>
      <c r="AS41" s="79">
        <f>SUM(AS31:AS40)</f>
        <v>199</v>
      </c>
      <c r="AT41" s="79">
        <f>SUM(AT31:AT40)</f>
        <v>254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FCB54-E9FD-4FF4-B5DA-54D0FB268CAD}">
  <dimension ref="A1:AG35"/>
  <sheetViews>
    <sheetView workbookViewId="0">
      <selection activeCell="O5" sqref="O5:T10"/>
    </sheetView>
  </sheetViews>
  <sheetFormatPr defaultRowHeight="12.75"/>
  <cols>
    <col min="7" max="7" width="33.42578125" customWidth="1"/>
    <col min="24" max="24" width="58" customWidth="1"/>
    <col min="28" max="28" width="36.5703125" customWidth="1"/>
  </cols>
  <sheetData>
    <row r="1" spans="1:33" ht="35.25">
      <c r="A1" s="112" t="s">
        <v>260</v>
      </c>
    </row>
    <row r="3" spans="1:33">
      <c r="B3" s="74" t="s">
        <v>612</v>
      </c>
      <c r="C3" s="74"/>
      <c r="D3" s="74"/>
    </row>
    <row r="4" spans="1:33">
      <c r="B4" s="74"/>
      <c r="C4" s="74"/>
      <c r="D4" s="74"/>
    </row>
    <row r="5" spans="1:33" ht="15.75">
      <c r="B5" s="60" t="s">
        <v>260</v>
      </c>
      <c r="C5" s="61" t="s">
        <v>590</v>
      </c>
      <c r="D5" s="62" t="s">
        <v>594</v>
      </c>
      <c r="G5" s="113" t="s">
        <v>613</v>
      </c>
      <c r="H5" s="113"/>
      <c r="I5" s="113"/>
      <c r="J5" s="113"/>
      <c r="K5" s="113"/>
      <c r="L5" s="113"/>
      <c r="O5" s="74" t="s">
        <v>614</v>
      </c>
      <c r="X5" s="74" t="s">
        <v>615</v>
      </c>
      <c r="AB5" t="s">
        <v>616</v>
      </c>
    </row>
    <row r="6" spans="1:33" ht="15.75">
      <c r="B6" s="75" t="s">
        <v>255</v>
      </c>
      <c r="C6" s="74">
        <v>172</v>
      </c>
      <c r="D6" s="89">
        <f>C6/C8</f>
        <v>0.63940520446096649</v>
      </c>
      <c r="G6" s="113"/>
      <c r="H6" s="113"/>
      <c r="I6" s="113"/>
      <c r="J6" s="113"/>
      <c r="K6" s="113"/>
      <c r="L6" s="113"/>
    </row>
    <row r="7" spans="1:33">
      <c r="B7" s="85" t="s">
        <v>274</v>
      </c>
      <c r="C7" s="90">
        <v>97</v>
      </c>
      <c r="D7" s="91">
        <f>C7/C8</f>
        <v>0.36059479553903345</v>
      </c>
      <c r="G7" s="114" t="s">
        <v>617</v>
      </c>
      <c r="H7" s="115" t="s">
        <v>255</v>
      </c>
      <c r="I7" s="115" t="s">
        <v>594</v>
      </c>
      <c r="J7" s="115" t="s">
        <v>274</v>
      </c>
      <c r="K7" s="115" t="s">
        <v>594</v>
      </c>
      <c r="L7" s="116" t="s">
        <v>600</v>
      </c>
      <c r="O7" s="60"/>
      <c r="P7" s="60" t="s">
        <v>255</v>
      </c>
      <c r="Q7" s="62" t="s">
        <v>594</v>
      </c>
      <c r="R7" s="60" t="s">
        <v>274</v>
      </c>
      <c r="S7" s="62" t="s">
        <v>594</v>
      </c>
      <c r="T7" s="122" t="s">
        <v>595</v>
      </c>
      <c r="X7" s="60"/>
      <c r="Y7" s="60" t="s">
        <v>618</v>
      </c>
      <c r="Z7" s="62" t="s">
        <v>594</v>
      </c>
      <c r="AB7" s="60"/>
      <c r="AC7" s="60" t="s">
        <v>255</v>
      </c>
      <c r="AD7" s="62" t="s">
        <v>594</v>
      </c>
      <c r="AE7" s="60" t="s">
        <v>274</v>
      </c>
      <c r="AF7" s="62" t="s">
        <v>594</v>
      </c>
      <c r="AG7" s="122" t="s">
        <v>595</v>
      </c>
    </row>
    <row r="8" spans="1:33">
      <c r="B8" s="85" t="s">
        <v>595</v>
      </c>
      <c r="C8" s="90">
        <f>C7+C6</f>
        <v>269</v>
      </c>
      <c r="D8" s="91">
        <f>D7+D6</f>
        <v>1</v>
      </c>
      <c r="G8" s="63" t="s">
        <v>268</v>
      </c>
      <c r="H8">
        <v>4</v>
      </c>
      <c r="I8" s="65">
        <f>H8/L8</f>
        <v>4.9382716049382713E-2</v>
      </c>
      <c r="J8" s="64">
        <v>77</v>
      </c>
      <c r="K8" s="65">
        <f>J8/L8</f>
        <v>0.95061728395061729</v>
      </c>
      <c r="L8" s="18">
        <v>81</v>
      </c>
      <c r="O8" s="75" t="s">
        <v>251</v>
      </c>
      <c r="P8" s="67">
        <v>171</v>
      </c>
      <c r="Q8" s="69">
        <f>P8/P10</f>
        <v>0.9941860465116279</v>
      </c>
      <c r="R8" s="67">
        <v>96</v>
      </c>
      <c r="S8" s="69">
        <f>R8/R10</f>
        <v>0.98969072164948457</v>
      </c>
      <c r="T8" s="123">
        <v>267</v>
      </c>
      <c r="X8" s="63" t="s">
        <v>256</v>
      </c>
      <c r="Y8" s="64">
        <v>172</v>
      </c>
      <c r="Z8" s="132">
        <f>Y8/Y9</f>
        <v>1</v>
      </c>
      <c r="AB8" s="75" t="s">
        <v>251</v>
      </c>
      <c r="AC8" s="75">
        <v>133</v>
      </c>
      <c r="AD8" s="89">
        <f>AC8/AC10</f>
        <v>0.77325581395348841</v>
      </c>
      <c r="AE8" s="75">
        <v>80</v>
      </c>
      <c r="AF8" s="89">
        <f>AE8/AE10</f>
        <v>0.82474226804123707</v>
      </c>
      <c r="AG8" s="129">
        <v>213</v>
      </c>
    </row>
    <row r="9" spans="1:33">
      <c r="G9" s="67" t="s">
        <v>267</v>
      </c>
      <c r="H9">
        <v>68</v>
      </c>
      <c r="I9" s="68">
        <f t="shared" ref="I9:I13" si="0">H9/L9</f>
        <v>1</v>
      </c>
      <c r="J9">
        <v>0</v>
      </c>
      <c r="K9" s="68">
        <f t="shared" ref="K9:K13" si="1">J9/L9</f>
        <v>0</v>
      </c>
      <c r="L9" s="117">
        <v>68</v>
      </c>
      <c r="O9" s="75" t="s">
        <v>248</v>
      </c>
      <c r="P9" s="67">
        <v>1</v>
      </c>
      <c r="Q9" s="69">
        <f>P9/P10</f>
        <v>5.8139534883720929E-3</v>
      </c>
      <c r="R9" s="67">
        <v>1</v>
      </c>
      <c r="S9" s="69">
        <f>R9/R10</f>
        <v>1.0309278350515464E-2</v>
      </c>
      <c r="T9" s="123">
        <v>2</v>
      </c>
      <c r="X9" s="110" t="s">
        <v>595</v>
      </c>
      <c r="Y9" s="79">
        <v>172</v>
      </c>
      <c r="Z9" s="111">
        <f>SUM(Z8:Z8)</f>
        <v>1</v>
      </c>
      <c r="AB9" s="75" t="s">
        <v>248</v>
      </c>
      <c r="AC9" s="75">
        <v>39</v>
      </c>
      <c r="AD9" s="89">
        <f>AC9/AC10</f>
        <v>0.22674418604651161</v>
      </c>
      <c r="AE9" s="75">
        <v>17</v>
      </c>
      <c r="AF9" s="89">
        <f>AE9/AE10</f>
        <v>0.17525773195876287</v>
      </c>
      <c r="AG9" s="129">
        <v>56</v>
      </c>
    </row>
    <row r="10" spans="1:33">
      <c r="G10" s="67" t="s">
        <v>266</v>
      </c>
      <c r="H10">
        <v>29</v>
      </c>
      <c r="I10" s="68">
        <f t="shared" si="0"/>
        <v>0.96666666666666667</v>
      </c>
      <c r="J10">
        <v>1</v>
      </c>
      <c r="K10" s="68">
        <f t="shared" si="1"/>
        <v>3.3333333333333333E-2</v>
      </c>
      <c r="L10" s="117">
        <v>30</v>
      </c>
      <c r="O10" s="110" t="s">
        <v>595</v>
      </c>
      <c r="P10" s="110">
        <f>P9+P8</f>
        <v>172</v>
      </c>
      <c r="Q10" s="124">
        <f>Q9+Q8</f>
        <v>1</v>
      </c>
      <c r="R10" s="110">
        <f>R9+R8</f>
        <v>97</v>
      </c>
      <c r="S10" s="124">
        <f>S9+S8</f>
        <v>1</v>
      </c>
      <c r="T10" s="125">
        <f>T9+T8</f>
        <v>269</v>
      </c>
      <c r="AB10" s="78" t="s">
        <v>595</v>
      </c>
      <c r="AC10" s="78">
        <f>AC9+AC8</f>
        <v>172</v>
      </c>
      <c r="AD10" s="130">
        <f>AD9+AD8</f>
        <v>1</v>
      </c>
      <c r="AE10" s="78">
        <f>AE9+AE8</f>
        <v>97</v>
      </c>
      <c r="AF10" s="130">
        <f>AF9+AF8</f>
        <v>1</v>
      </c>
      <c r="AG10" s="78">
        <f>AG9+AG8</f>
        <v>269</v>
      </c>
    </row>
    <row r="11" spans="1:33">
      <c r="G11" s="67" t="s">
        <v>263</v>
      </c>
      <c r="H11">
        <v>25</v>
      </c>
      <c r="I11" s="68">
        <f t="shared" si="0"/>
        <v>0.92592592592592593</v>
      </c>
      <c r="J11">
        <v>2</v>
      </c>
      <c r="K11" s="68">
        <f t="shared" si="1"/>
        <v>7.407407407407407E-2</v>
      </c>
      <c r="L11" s="117">
        <v>27</v>
      </c>
    </row>
    <row r="12" spans="1:33">
      <c r="G12" s="67" t="s">
        <v>291</v>
      </c>
      <c r="H12">
        <v>3</v>
      </c>
      <c r="I12" s="68">
        <f t="shared" si="0"/>
        <v>0.15</v>
      </c>
      <c r="J12">
        <v>17</v>
      </c>
      <c r="K12" s="68">
        <f t="shared" si="1"/>
        <v>0.85</v>
      </c>
      <c r="L12" s="117">
        <v>20</v>
      </c>
    </row>
    <row r="13" spans="1:33">
      <c r="G13" s="67" t="s">
        <v>348</v>
      </c>
      <c r="H13">
        <v>13</v>
      </c>
      <c r="I13" s="68">
        <f t="shared" si="0"/>
        <v>1</v>
      </c>
      <c r="J13">
        <v>0</v>
      </c>
      <c r="K13" s="68">
        <f t="shared" si="1"/>
        <v>0</v>
      </c>
      <c r="L13" s="117">
        <v>13</v>
      </c>
      <c r="AB13" s="133" t="s">
        <v>593</v>
      </c>
      <c r="AC13" s="134" t="s">
        <v>255</v>
      </c>
      <c r="AD13" s="135" t="s">
        <v>594</v>
      </c>
      <c r="AE13" s="134" t="s">
        <v>274</v>
      </c>
      <c r="AF13" s="135"/>
      <c r="AG13" s="135" t="s">
        <v>595</v>
      </c>
    </row>
    <row r="14" spans="1:33">
      <c r="G14" s="67" t="s">
        <v>257</v>
      </c>
      <c r="H14">
        <v>11</v>
      </c>
      <c r="I14" s="68">
        <f>H14/L14</f>
        <v>1</v>
      </c>
      <c r="J14">
        <v>0</v>
      </c>
      <c r="K14" s="68">
        <f>J14/L14</f>
        <v>0</v>
      </c>
      <c r="L14" s="117">
        <v>11</v>
      </c>
      <c r="O14" s="74" t="s">
        <v>619</v>
      </c>
      <c r="AB14" s="136" t="s">
        <v>350</v>
      </c>
      <c r="AC14" s="137">
        <v>7</v>
      </c>
      <c r="AD14" s="138">
        <f>AC14/AG14</f>
        <v>0.58333333333333337</v>
      </c>
      <c r="AE14" s="139">
        <v>5</v>
      </c>
      <c r="AF14" s="65">
        <f>AE14/AG14</f>
        <v>0.41666666666666669</v>
      </c>
      <c r="AG14" s="140">
        <v>12</v>
      </c>
    </row>
    <row r="15" spans="1:33">
      <c r="G15" s="67" t="s">
        <v>330</v>
      </c>
      <c r="H15">
        <v>7</v>
      </c>
      <c r="I15" s="68">
        <f>H15/L15</f>
        <v>1</v>
      </c>
      <c r="J15">
        <v>0</v>
      </c>
      <c r="K15" s="68">
        <f>J15/L15</f>
        <v>0</v>
      </c>
      <c r="L15" s="117">
        <v>7</v>
      </c>
      <c r="O15" s="74"/>
      <c r="AB15" s="141" t="s">
        <v>264</v>
      </c>
      <c r="AC15" s="74">
        <v>7</v>
      </c>
      <c r="AD15" s="96">
        <f t="shared" ref="AD15:AD23" si="2">AC15/AG15</f>
        <v>0.7</v>
      </c>
      <c r="AE15" s="142">
        <v>3</v>
      </c>
      <c r="AF15" s="68">
        <f t="shared" ref="AF15:AF23" si="3">AE15/AG15</f>
        <v>0.3</v>
      </c>
      <c r="AG15" s="129">
        <v>10</v>
      </c>
    </row>
    <row r="16" spans="1:33">
      <c r="G16" s="67" t="s">
        <v>294</v>
      </c>
      <c r="H16">
        <v>7</v>
      </c>
      <c r="I16" s="68">
        <f>H16/L16</f>
        <v>1</v>
      </c>
      <c r="J16">
        <v>0</v>
      </c>
      <c r="K16" s="68">
        <f>J16/L16</f>
        <v>0</v>
      </c>
      <c r="L16" s="117">
        <v>7</v>
      </c>
      <c r="O16" s="60"/>
      <c r="P16" s="60" t="s">
        <v>255</v>
      </c>
      <c r="Q16" s="62" t="s">
        <v>594</v>
      </c>
      <c r="R16" s="60" t="s">
        <v>274</v>
      </c>
      <c r="S16" s="62" t="s">
        <v>594</v>
      </c>
      <c r="T16" s="122" t="s">
        <v>595</v>
      </c>
      <c r="AB16" s="123" t="s">
        <v>322</v>
      </c>
      <c r="AC16">
        <v>4</v>
      </c>
      <c r="AD16" s="96">
        <f t="shared" si="2"/>
        <v>1</v>
      </c>
      <c r="AE16" s="143">
        <v>0</v>
      </c>
      <c r="AF16" s="68">
        <f t="shared" si="3"/>
        <v>0</v>
      </c>
      <c r="AG16" s="123">
        <v>4</v>
      </c>
    </row>
    <row r="17" spans="7:33">
      <c r="G17" s="82" t="s">
        <v>295</v>
      </c>
      <c r="H17">
        <v>5</v>
      </c>
      <c r="I17" s="118">
        <f>H17/L17</f>
        <v>1</v>
      </c>
      <c r="J17" s="83">
        <v>0</v>
      </c>
      <c r="K17" s="118">
        <f>J17/L17</f>
        <v>0</v>
      </c>
      <c r="L17" s="119">
        <v>5</v>
      </c>
      <c r="O17" s="63" t="s">
        <v>251</v>
      </c>
      <c r="P17" s="63">
        <v>171</v>
      </c>
      <c r="Q17" s="66">
        <f>P17/P19</f>
        <v>0.9941860465116279</v>
      </c>
      <c r="R17" s="63">
        <v>96</v>
      </c>
      <c r="S17" s="66">
        <f>R17/R19</f>
        <v>0.98969072164948457</v>
      </c>
      <c r="T17" s="126">
        <v>267</v>
      </c>
      <c r="AB17" s="123" t="s">
        <v>321</v>
      </c>
      <c r="AC17">
        <v>2</v>
      </c>
      <c r="AD17" s="96">
        <f t="shared" si="2"/>
        <v>0.5</v>
      </c>
      <c r="AE17" s="143">
        <v>2</v>
      </c>
      <c r="AF17" s="68">
        <f t="shared" si="3"/>
        <v>0.5</v>
      </c>
      <c r="AG17" s="123">
        <v>4</v>
      </c>
    </row>
    <row r="18" spans="7:33">
      <c r="G18" s="78" t="s">
        <v>595</v>
      </c>
      <c r="H18" s="79">
        <f>SUM(H8:H17)</f>
        <v>172</v>
      </c>
      <c r="I18" s="120">
        <f>H18/L18</f>
        <v>0.63940520446096649</v>
      </c>
      <c r="J18" s="79">
        <f>SUM(J8:J17)</f>
        <v>97</v>
      </c>
      <c r="K18" s="120">
        <f>J18/L18</f>
        <v>0.36059479553903345</v>
      </c>
      <c r="L18" s="121">
        <f>SUM(L8:L17)</f>
        <v>269</v>
      </c>
      <c r="O18" s="67" t="s">
        <v>248</v>
      </c>
      <c r="P18" s="67">
        <v>1</v>
      </c>
      <c r="Q18" s="69">
        <f>P18/P19</f>
        <v>5.8139534883720929E-3</v>
      </c>
      <c r="R18" s="67">
        <v>1</v>
      </c>
      <c r="S18" s="69">
        <f>R18/R19</f>
        <v>1.0309278350515464E-2</v>
      </c>
      <c r="T18" s="123">
        <v>2</v>
      </c>
      <c r="AB18" s="123" t="s">
        <v>260</v>
      </c>
      <c r="AC18">
        <v>3</v>
      </c>
      <c r="AD18" s="96">
        <f t="shared" si="2"/>
        <v>0.75</v>
      </c>
      <c r="AE18" s="143">
        <v>1</v>
      </c>
      <c r="AF18" s="144">
        <f t="shared" si="3"/>
        <v>0.25</v>
      </c>
      <c r="AG18" s="123">
        <v>4</v>
      </c>
    </row>
    <row r="19" spans="7:33">
      <c r="O19" s="78" t="s">
        <v>595</v>
      </c>
      <c r="P19" s="110">
        <f>P18+P17</f>
        <v>172</v>
      </c>
      <c r="Q19" s="124">
        <f>Q18+Q17</f>
        <v>1</v>
      </c>
      <c r="R19" s="110">
        <f>R18+R17</f>
        <v>97</v>
      </c>
      <c r="S19" s="127">
        <f>S18+S17</f>
        <v>1</v>
      </c>
      <c r="T19" s="128">
        <f>T17+T18</f>
        <v>269</v>
      </c>
      <c r="AB19" s="123" t="s">
        <v>351</v>
      </c>
      <c r="AC19">
        <v>2</v>
      </c>
      <c r="AD19" s="96">
        <f t="shared" si="2"/>
        <v>0.66666666666666663</v>
      </c>
      <c r="AE19" s="143">
        <v>1</v>
      </c>
      <c r="AF19" s="68">
        <f t="shared" si="3"/>
        <v>0.33333333333333331</v>
      </c>
      <c r="AG19" s="123">
        <v>3</v>
      </c>
    </row>
    <row r="20" spans="7:33">
      <c r="AB20" s="123" t="s">
        <v>423</v>
      </c>
      <c r="AC20">
        <v>3</v>
      </c>
      <c r="AD20" s="96">
        <f t="shared" si="2"/>
        <v>1</v>
      </c>
      <c r="AE20" s="143">
        <v>0</v>
      </c>
      <c r="AF20" s="68">
        <f t="shared" si="3"/>
        <v>0</v>
      </c>
      <c r="AG20" s="123">
        <v>3</v>
      </c>
    </row>
    <row r="21" spans="7:33">
      <c r="AB21" s="123" t="s">
        <v>390</v>
      </c>
      <c r="AC21">
        <v>2</v>
      </c>
      <c r="AD21" s="96">
        <f t="shared" si="2"/>
        <v>0.66666666666666663</v>
      </c>
      <c r="AE21" s="143">
        <v>1</v>
      </c>
      <c r="AF21" s="68">
        <f t="shared" si="3"/>
        <v>0.33333333333333331</v>
      </c>
      <c r="AG21" s="123">
        <v>3</v>
      </c>
    </row>
    <row r="22" spans="7:33">
      <c r="O22" t="s">
        <v>620</v>
      </c>
      <c r="AB22" s="123" t="s">
        <v>383</v>
      </c>
      <c r="AC22">
        <v>2</v>
      </c>
      <c r="AD22" s="96">
        <f t="shared" si="2"/>
        <v>1</v>
      </c>
      <c r="AE22" s="143">
        <v>0</v>
      </c>
      <c r="AF22" s="68">
        <f t="shared" si="3"/>
        <v>0</v>
      </c>
      <c r="AG22" s="123">
        <v>2</v>
      </c>
    </row>
    <row r="23" spans="7:33">
      <c r="AB23" s="123" t="s">
        <v>389</v>
      </c>
      <c r="AC23">
        <v>1</v>
      </c>
      <c r="AD23" s="96">
        <f t="shared" si="2"/>
        <v>0.5</v>
      </c>
      <c r="AE23" s="143">
        <v>1</v>
      </c>
      <c r="AF23" s="68">
        <f t="shared" si="3"/>
        <v>0.5</v>
      </c>
      <c r="AG23" s="123">
        <v>2</v>
      </c>
    </row>
    <row r="24" spans="7:33">
      <c r="O24" s="60"/>
      <c r="P24" s="60" t="s">
        <v>255</v>
      </c>
      <c r="Q24" s="62" t="s">
        <v>594</v>
      </c>
      <c r="R24" s="60" t="s">
        <v>274</v>
      </c>
      <c r="S24" s="62" t="s">
        <v>594</v>
      </c>
      <c r="T24" s="122" t="s">
        <v>595</v>
      </c>
      <c r="AB24" s="123" t="s">
        <v>437</v>
      </c>
      <c r="AC24">
        <v>2</v>
      </c>
      <c r="AD24" s="96">
        <f>AC24/AG24</f>
        <v>1</v>
      </c>
      <c r="AE24" s="143">
        <v>0</v>
      </c>
      <c r="AF24" s="68">
        <f>AE24/AG24</f>
        <v>0</v>
      </c>
      <c r="AG24" s="123">
        <v>2</v>
      </c>
    </row>
    <row r="25" spans="7:33">
      <c r="O25" s="75" t="s">
        <v>251</v>
      </c>
      <c r="P25" s="67">
        <v>168</v>
      </c>
      <c r="Q25" s="69">
        <f>P25/P27</f>
        <v>0.97674418604651159</v>
      </c>
      <c r="R25" s="67">
        <v>90</v>
      </c>
      <c r="S25" s="69">
        <f>R25/R27</f>
        <v>0.92783505154639179</v>
      </c>
      <c r="T25" s="123">
        <v>258</v>
      </c>
      <c r="AB25" s="123" t="s">
        <v>301</v>
      </c>
      <c r="AC25">
        <v>0</v>
      </c>
      <c r="AD25" s="96">
        <f>AC25/AG25</f>
        <v>0</v>
      </c>
      <c r="AE25" s="143">
        <v>2</v>
      </c>
      <c r="AF25" s="68">
        <f>AE25/AG25</f>
        <v>1</v>
      </c>
      <c r="AG25" s="123">
        <v>2</v>
      </c>
    </row>
    <row r="26" spans="7:33">
      <c r="O26" s="75" t="s">
        <v>248</v>
      </c>
      <c r="P26" s="67">
        <v>4</v>
      </c>
      <c r="Q26" s="69">
        <f>P26/P27</f>
        <v>2.3255813953488372E-2</v>
      </c>
      <c r="R26" s="67">
        <v>7</v>
      </c>
      <c r="S26" s="69">
        <f>R26/R27</f>
        <v>7.2164948453608241E-2</v>
      </c>
      <c r="T26" s="123">
        <v>11</v>
      </c>
      <c r="AB26" s="123" t="s">
        <v>436</v>
      </c>
      <c r="AC26">
        <v>1</v>
      </c>
      <c r="AD26" s="96">
        <f>AC26/AG26</f>
        <v>1</v>
      </c>
      <c r="AE26" s="143">
        <v>0</v>
      </c>
      <c r="AF26" s="68">
        <f>AE26/AG26</f>
        <v>0</v>
      </c>
      <c r="AG26" s="123">
        <v>1</v>
      </c>
    </row>
    <row r="27" spans="7:33">
      <c r="O27" s="110" t="s">
        <v>595</v>
      </c>
      <c r="P27" s="110">
        <f>P26+P25</f>
        <v>172</v>
      </c>
      <c r="Q27" s="124">
        <f>Q26+Q25</f>
        <v>1</v>
      </c>
      <c r="R27" s="110">
        <f>R26+R25</f>
        <v>97</v>
      </c>
      <c r="S27" s="124">
        <f>S26+S25</f>
        <v>1</v>
      </c>
      <c r="T27" s="110">
        <f>T25+T26</f>
        <v>269</v>
      </c>
      <c r="AB27" s="123" t="s">
        <v>302</v>
      </c>
      <c r="AC27">
        <v>1</v>
      </c>
      <c r="AD27" s="96">
        <f>AC27/AG27</f>
        <v>1</v>
      </c>
      <c r="AE27">
        <v>0</v>
      </c>
      <c r="AF27" s="68">
        <f>AE27/AG27</f>
        <v>0</v>
      </c>
      <c r="AG27" s="123">
        <v>1</v>
      </c>
    </row>
    <row r="28" spans="7:33">
      <c r="AB28" s="123" t="s">
        <v>318</v>
      </c>
      <c r="AC28">
        <v>0</v>
      </c>
      <c r="AD28" s="96">
        <f>AC28/AG28</f>
        <v>0</v>
      </c>
      <c r="AE28">
        <v>1</v>
      </c>
      <c r="AF28" s="68">
        <f>AE28/AG28</f>
        <v>1</v>
      </c>
      <c r="AG28" s="123">
        <v>1</v>
      </c>
    </row>
    <row r="29" spans="7:33">
      <c r="AB29" s="123" t="s">
        <v>353</v>
      </c>
      <c r="AC29">
        <v>1</v>
      </c>
      <c r="AD29" s="96">
        <f>AC29/AG29</f>
        <v>1</v>
      </c>
      <c r="AE29">
        <v>0</v>
      </c>
      <c r="AF29" s="68">
        <f>AE29/AG29</f>
        <v>0</v>
      </c>
      <c r="AG29" s="123">
        <v>1</v>
      </c>
    </row>
    <row r="30" spans="7:33">
      <c r="O30" s="74" t="s">
        <v>621</v>
      </c>
      <c r="AB30" s="145" t="s">
        <v>392</v>
      </c>
      <c r="AC30">
        <v>1</v>
      </c>
      <c r="AD30" s="96">
        <f>AC30/AG30</f>
        <v>1</v>
      </c>
      <c r="AE30" s="143">
        <v>0</v>
      </c>
      <c r="AF30" s="68">
        <f>AE30/AG30</f>
        <v>0</v>
      </c>
      <c r="AG30" s="145">
        <v>1</v>
      </c>
    </row>
    <row r="31" spans="7:33">
      <c r="AB31" s="78" t="s">
        <v>585</v>
      </c>
      <c r="AC31" s="70">
        <f>SUM(AC14:AC30)</f>
        <v>39</v>
      </c>
      <c r="AD31" s="109">
        <f>AC31/AG31</f>
        <v>0.6964285714285714</v>
      </c>
      <c r="AE31" s="79">
        <f>SUM(AE14:AE30)</f>
        <v>17</v>
      </c>
      <c r="AF31" s="80">
        <f>AE31/AG31</f>
        <v>0.30357142857142855</v>
      </c>
      <c r="AG31" s="121">
        <f>SUM(AG14:AG30)</f>
        <v>56</v>
      </c>
    </row>
    <row r="32" spans="7:33">
      <c r="O32" s="60"/>
      <c r="P32" s="60" t="s">
        <v>255</v>
      </c>
      <c r="Q32" s="62" t="s">
        <v>594</v>
      </c>
      <c r="R32" s="60" t="s">
        <v>274</v>
      </c>
      <c r="S32" s="62" t="s">
        <v>594</v>
      </c>
      <c r="T32" s="122" t="s">
        <v>595</v>
      </c>
    </row>
    <row r="33" spans="15:20">
      <c r="O33" s="75" t="s">
        <v>251</v>
      </c>
      <c r="P33" s="75">
        <v>153</v>
      </c>
      <c r="Q33" s="89">
        <f>P33/P35</f>
        <v>0.88953488372093026</v>
      </c>
      <c r="R33" s="75">
        <v>93</v>
      </c>
      <c r="S33" s="89">
        <f>R33/R35</f>
        <v>0.95876288659793818</v>
      </c>
      <c r="T33" s="129">
        <v>246</v>
      </c>
    </row>
    <row r="34" spans="15:20">
      <c r="O34" s="75" t="s">
        <v>248</v>
      </c>
      <c r="P34" s="75">
        <v>19</v>
      </c>
      <c r="Q34" s="89">
        <f>P34/P35</f>
        <v>0.11046511627906977</v>
      </c>
      <c r="R34" s="75">
        <v>4</v>
      </c>
      <c r="S34" s="89">
        <f>R34/R35</f>
        <v>4.1237113402061855E-2</v>
      </c>
      <c r="T34" s="129">
        <v>23</v>
      </c>
    </row>
    <row r="35" spans="15:20">
      <c r="O35" s="78" t="s">
        <v>595</v>
      </c>
      <c r="P35" s="110">
        <f>P34+P33</f>
        <v>172</v>
      </c>
      <c r="Q35" s="130">
        <f>Q34+Q33</f>
        <v>1</v>
      </c>
      <c r="R35" s="110">
        <f>R34+R33</f>
        <v>97</v>
      </c>
      <c r="S35" s="131">
        <f>S34+S33</f>
        <v>1</v>
      </c>
      <c r="T35" s="128">
        <f>P35+R35</f>
        <v>269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CFE52-18BA-4B19-B9C5-E013DBBB2A72}">
  <dimension ref="A1:D10"/>
  <sheetViews>
    <sheetView workbookViewId="0">
      <selection activeCell="I25" sqref="I25"/>
    </sheetView>
  </sheetViews>
  <sheetFormatPr defaultRowHeight="12.75"/>
  <sheetData>
    <row r="1" spans="1:4" ht="35.25">
      <c r="A1" s="112" t="s">
        <v>622</v>
      </c>
    </row>
    <row r="5" spans="1:4">
      <c r="B5" s="74" t="s">
        <v>623</v>
      </c>
      <c r="C5" s="74"/>
      <c r="D5" s="74"/>
    </row>
    <row r="6" spans="1:4">
      <c r="B6" s="74"/>
      <c r="C6" s="74"/>
      <c r="D6" s="74"/>
    </row>
    <row r="7" spans="1:4">
      <c r="B7" s="60"/>
      <c r="C7" s="61" t="s">
        <v>590</v>
      </c>
      <c r="D7" s="62" t="s">
        <v>594</v>
      </c>
    </row>
    <row r="8" spans="1:4">
      <c r="B8" s="75" t="s">
        <v>624</v>
      </c>
      <c r="C8" s="74">
        <v>269</v>
      </c>
      <c r="D8" s="89">
        <v>1</v>
      </c>
    </row>
    <row r="9" spans="1:4">
      <c r="B9" s="85" t="s">
        <v>625</v>
      </c>
      <c r="C9" s="90">
        <v>0</v>
      </c>
      <c r="D9" s="91">
        <v>0</v>
      </c>
    </row>
    <row r="10" spans="1:4">
      <c r="B10" s="78" t="s">
        <v>585</v>
      </c>
      <c r="C10" s="146">
        <v>269</v>
      </c>
      <c r="D10" s="130">
        <v>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2021-11-23T16:14:24Z</dcterms:created>
  <dcterms:modified xsi:type="dcterms:W3CDTF">2021-11-29T20:46:08Z</dcterms:modified>
  <cp:category/>
  <cp:contentStatus/>
</cp:coreProperties>
</file>